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DCF5CA7-82AA-4109-99F9-19FCE2EA651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91" i="2" l="1"/>
  <c r="P591" i="2"/>
  <c r="N591" i="2"/>
  <c r="T591" i="2" s="1"/>
  <c r="S590" i="2"/>
  <c r="T590" i="2" s="1"/>
  <c r="P590" i="2"/>
  <c r="N590" i="2"/>
  <c r="S589" i="2"/>
  <c r="P589" i="2"/>
  <c r="N589" i="2"/>
  <c r="T589" i="2" s="1"/>
  <c r="S588" i="2"/>
  <c r="P588" i="2"/>
  <c r="N588" i="2"/>
  <c r="T588" i="2" s="1"/>
  <c r="S587" i="2"/>
  <c r="P587" i="2"/>
  <c r="N587" i="2"/>
  <c r="T587" i="2" s="1"/>
  <c r="S586" i="2"/>
  <c r="T586" i="2" s="1"/>
  <c r="P586" i="2"/>
  <c r="N586" i="2"/>
  <c r="S585" i="2"/>
  <c r="P585" i="2"/>
  <c r="N585" i="2"/>
  <c r="T585" i="2" s="1"/>
  <c r="S584" i="2"/>
  <c r="P584" i="2"/>
  <c r="N584" i="2"/>
  <c r="T584" i="2" s="1"/>
  <c r="S583" i="2"/>
  <c r="P583" i="2"/>
  <c r="N583" i="2"/>
  <c r="T583" i="2" s="1"/>
  <c r="S582" i="2"/>
  <c r="T582" i="2" s="1"/>
  <c r="P582" i="2"/>
  <c r="N582" i="2"/>
  <c r="S579" i="2"/>
  <c r="P579" i="2"/>
  <c r="N579" i="2"/>
  <c r="J579" i="2"/>
  <c r="K579" i="2" s="1"/>
  <c r="T579" i="2" s="1"/>
  <c r="S578" i="2"/>
  <c r="P578" i="2"/>
  <c r="N578" i="2"/>
  <c r="J578" i="2"/>
  <c r="K578" i="2" s="1"/>
  <c r="T578" i="2" s="1"/>
  <c r="K575" i="2"/>
  <c r="T575" i="2" s="1"/>
  <c r="J575" i="2"/>
  <c r="S574" i="2"/>
  <c r="P574" i="2"/>
  <c r="N574" i="2"/>
  <c r="K574" i="2"/>
  <c r="T574" i="2" s="1"/>
  <c r="J574" i="2"/>
  <c r="S573" i="2"/>
  <c r="P573" i="2"/>
  <c r="N573" i="2"/>
  <c r="J573" i="2"/>
  <c r="K573" i="2" s="1"/>
  <c r="T573" i="2" s="1"/>
  <c r="S572" i="2"/>
  <c r="P572" i="2"/>
  <c r="T572" i="2" s="1"/>
  <c r="N572" i="2"/>
  <c r="K572" i="2"/>
  <c r="J572" i="2"/>
  <c r="S571" i="2"/>
  <c r="P571" i="2"/>
  <c r="N571" i="2"/>
  <c r="J571" i="2"/>
  <c r="K571" i="2" s="1"/>
  <c r="T571" i="2" s="1"/>
  <c r="S570" i="2"/>
  <c r="P570" i="2"/>
  <c r="N570" i="2"/>
  <c r="J570" i="2"/>
  <c r="K570" i="2" s="1"/>
  <c r="T570" i="2" s="1"/>
  <c r="S569" i="2"/>
  <c r="P569" i="2"/>
  <c r="N569" i="2"/>
  <c r="J569" i="2"/>
  <c r="K569" i="2" s="1"/>
  <c r="T569" i="2" s="1"/>
  <c r="S568" i="2"/>
  <c r="P568" i="2"/>
  <c r="N568" i="2"/>
  <c r="K568" i="2"/>
  <c r="T568" i="2" s="1"/>
  <c r="J568" i="2"/>
  <c r="S567" i="2"/>
  <c r="P567" i="2"/>
  <c r="N567" i="2"/>
  <c r="K567" i="2"/>
  <c r="T567" i="2" s="1"/>
  <c r="J567" i="2"/>
  <c r="S566" i="2"/>
  <c r="P566" i="2"/>
  <c r="N566" i="2"/>
  <c r="K566" i="2"/>
  <c r="T566" i="2" s="1"/>
  <c r="J566" i="2"/>
  <c r="S565" i="2"/>
  <c r="P565" i="2"/>
  <c r="T565" i="2" s="1"/>
  <c r="N565" i="2"/>
  <c r="K565" i="2"/>
  <c r="J565" i="2"/>
  <c r="S564" i="2"/>
  <c r="P564" i="2"/>
  <c r="T564" i="2" s="1"/>
  <c r="N564" i="2"/>
  <c r="K564" i="2"/>
  <c r="J564" i="2"/>
  <c r="S563" i="2"/>
  <c r="P563" i="2"/>
  <c r="N563" i="2"/>
  <c r="J563" i="2"/>
  <c r="K563" i="2" s="1"/>
  <c r="T563" i="2" s="1"/>
  <c r="S562" i="2"/>
  <c r="P562" i="2"/>
  <c r="N562" i="2"/>
  <c r="J562" i="2"/>
  <c r="K562" i="2" s="1"/>
  <c r="T562" i="2" s="1"/>
  <c r="T559" i="2"/>
  <c r="K559" i="2"/>
  <c r="T558" i="2"/>
  <c r="K558" i="2"/>
  <c r="K557" i="2"/>
  <c r="T557" i="2" s="1"/>
  <c r="T554" i="2"/>
  <c r="K554" i="2"/>
  <c r="K553" i="2"/>
  <c r="T553" i="2" s="1"/>
  <c r="T552" i="2"/>
  <c r="K552" i="2"/>
  <c r="J549" i="2"/>
  <c r="K549" i="2" s="1"/>
  <c r="T549" i="2" s="1"/>
  <c r="S548" i="2"/>
  <c r="Q548" i="2"/>
  <c r="P548" i="2"/>
  <c r="N548" i="2"/>
  <c r="J548" i="2"/>
  <c r="K548" i="2" s="1"/>
  <c r="T548" i="2" s="1"/>
  <c r="S545" i="2"/>
  <c r="Q545" i="2"/>
  <c r="P545" i="2"/>
  <c r="N545" i="2"/>
  <c r="T545" i="2" s="1"/>
  <c r="K545" i="2"/>
  <c r="S544" i="2"/>
  <c r="Q544" i="2"/>
  <c r="P544" i="2"/>
  <c r="N544" i="2"/>
  <c r="J544" i="2"/>
  <c r="K544" i="2" s="1"/>
  <c r="T544" i="2" s="1"/>
  <c r="S543" i="2"/>
  <c r="Q543" i="2"/>
  <c r="P543" i="2"/>
  <c r="N543" i="2"/>
  <c r="J543" i="2"/>
  <c r="K543" i="2" s="1"/>
  <c r="T543" i="2" s="1"/>
  <c r="S542" i="2"/>
  <c r="Q542" i="2"/>
  <c r="P542" i="2"/>
  <c r="N542" i="2"/>
  <c r="J542" i="2"/>
  <c r="K542" i="2" s="1"/>
  <c r="T542" i="2" s="1"/>
  <c r="S541" i="2"/>
  <c r="Q541" i="2"/>
  <c r="P541" i="2"/>
  <c r="N541" i="2"/>
  <c r="K541" i="2"/>
  <c r="T541" i="2" s="1"/>
  <c r="J541" i="2"/>
  <c r="S540" i="2"/>
  <c r="Q540" i="2"/>
  <c r="P540" i="2"/>
  <c r="N540" i="2"/>
  <c r="J540" i="2"/>
  <c r="K540" i="2" s="1"/>
  <c r="T540" i="2" s="1"/>
  <c r="K537" i="2"/>
  <c r="T537" i="2" s="1"/>
  <c r="J537" i="2"/>
  <c r="T536" i="2"/>
  <c r="K536" i="2"/>
  <c r="J536" i="2"/>
  <c r="K535" i="2"/>
  <c r="T535" i="2" s="1"/>
  <c r="J535" i="2"/>
  <c r="Q534" i="2"/>
  <c r="K534" i="2"/>
  <c r="T534" i="2" s="1"/>
  <c r="J534" i="2"/>
  <c r="Q533" i="2"/>
  <c r="K533" i="2"/>
  <c r="T533" i="2" s="1"/>
  <c r="Q532" i="2"/>
  <c r="T532" i="2" s="1"/>
  <c r="N532" i="2"/>
  <c r="K532" i="2"/>
  <c r="J532" i="2"/>
  <c r="S531" i="2"/>
  <c r="Q531" i="2"/>
  <c r="P531" i="2"/>
  <c r="N531" i="2"/>
  <c r="J531" i="2"/>
  <c r="K531" i="2" s="1"/>
  <c r="T531" i="2" s="1"/>
  <c r="S530" i="2"/>
  <c r="Q530" i="2"/>
  <c r="P530" i="2"/>
  <c r="N530" i="2"/>
  <c r="K530" i="2"/>
  <c r="T530" i="2" s="1"/>
  <c r="J530" i="2"/>
  <c r="S529" i="2"/>
  <c r="Q529" i="2"/>
  <c r="P529" i="2"/>
  <c r="N529" i="2"/>
  <c r="K529" i="2"/>
  <c r="T529" i="2" s="1"/>
  <c r="K526" i="2"/>
  <c r="T526" i="2" s="1"/>
  <c r="S525" i="2"/>
  <c r="Q525" i="2"/>
  <c r="P525" i="2"/>
  <c r="N525" i="2"/>
  <c r="J525" i="2"/>
  <c r="K525" i="2" s="1"/>
  <c r="T525" i="2" s="1"/>
  <c r="S524" i="2"/>
  <c r="Q524" i="2"/>
  <c r="P524" i="2"/>
  <c r="N524" i="2"/>
  <c r="K524" i="2"/>
  <c r="T524" i="2" s="1"/>
  <c r="J524" i="2"/>
  <c r="Q521" i="2"/>
  <c r="K521" i="2"/>
  <c r="T521" i="2" s="1"/>
  <c r="J521" i="2"/>
  <c r="Q520" i="2"/>
  <c r="J520" i="2"/>
  <c r="K520" i="2" s="1"/>
  <c r="T520" i="2" s="1"/>
  <c r="Q519" i="2"/>
  <c r="P519" i="2"/>
  <c r="J519" i="2"/>
  <c r="K519" i="2" s="1"/>
  <c r="T519" i="2" s="1"/>
  <c r="P518" i="2"/>
  <c r="J518" i="2"/>
  <c r="K518" i="2" s="1"/>
  <c r="T518" i="2" s="1"/>
  <c r="S517" i="2"/>
  <c r="Q517" i="2"/>
  <c r="P517" i="2"/>
  <c r="N517" i="2"/>
  <c r="J517" i="2"/>
  <c r="K517" i="2" s="1"/>
  <c r="T517" i="2" s="1"/>
  <c r="T516" i="2"/>
  <c r="K516" i="2"/>
  <c r="J516" i="2"/>
  <c r="Q515" i="2"/>
  <c r="P515" i="2"/>
  <c r="K515" i="2"/>
  <c r="T515" i="2" s="1"/>
  <c r="J515" i="2"/>
  <c r="S514" i="2"/>
  <c r="Q514" i="2"/>
  <c r="P514" i="2"/>
  <c r="N514" i="2"/>
  <c r="J514" i="2"/>
  <c r="K514" i="2" s="1"/>
  <c r="T514" i="2" s="1"/>
  <c r="K513" i="2"/>
  <c r="T513" i="2" s="1"/>
  <c r="J513" i="2"/>
  <c r="S512" i="2"/>
  <c r="Q512" i="2"/>
  <c r="P512" i="2"/>
  <c r="N512" i="2"/>
  <c r="J512" i="2"/>
  <c r="K512" i="2" s="1"/>
  <c r="T512" i="2" s="1"/>
  <c r="Q509" i="2"/>
  <c r="J509" i="2"/>
  <c r="K509" i="2" s="1"/>
  <c r="T509" i="2" s="1"/>
  <c r="Q508" i="2"/>
  <c r="J508" i="2"/>
  <c r="K508" i="2" s="1"/>
  <c r="T508" i="2" s="1"/>
  <c r="T507" i="2"/>
  <c r="K507" i="2"/>
  <c r="J506" i="2"/>
  <c r="K506" i="2" s="1"/>
  <c r="T506" i="2" s="1"/>
  <c r="S505" i="2"/>
  <c r="Q505" i="2"/>
  <c r="P505" i="2"/>
  <c r="N505" i="2"/>
  <c r="T505" i="2" s="1"/>
  <c r="K505" i="2"/>
  <c r="J505" i="2"/>
  <c r="S502" i="2"/>
  <c r="Q502" i="2"/>
  <c r="P502" i="2"/>
  <c r="N502" i="2"/>
  <c r="K502" i="2"/>
  <c r="T502" i="2" s="1"/>
  <c r="J502" i="2"/>
  <c r="S501" i="2"/>
  <c r="Q501" i="2"/>
  <c r="P501" i="2"/>
  <c r="N501" i="2"/>
  <c r="J501" i="2"/>
  <c r="K501" i="2" s="1"/>
  <c r="T501" i="2" s="1"/>
  <c r="Q498" i="2"/>
  <c r="P498" i="2"/>
  <c r="N498" i="2"/>
  <c r="J498" i="2"/>
  <c r="K498" i="2" s="1"/>
  <c r="T498" i="2" s="1"/>
  <c r="S495" i="2"/>
  <c r="Q495" i="2"/>
  <c r="P495" i="2"/>
  <c r="N495" i="2"/>
  <c r="K495" i="2"/>
  <c r="T495" i="2" s="1"/>
  <c r="J495" i="2"/>
  <c r="S494" i="2"/>
  <c r="Q494" i="2"/>
  <c r="P494" i="2"/>
  <c r="N494" i="2"/>
  <c r="J494" i="2"/>
  <c r="K494" i="2" s="1"/>
  <c r="T494" i="2" s="1"/>
  <c r="S491" i="2"/>
  <c r="Q491" i="2"/>
  <c r="P491" i="2"/>
  <c r="N491" i="2"/>
  <c r="J491" i="2"/>
  <c r="K491" i="2" s="1"/>
  <c r="T491" i="2" s="1"/>
  <c r="S490" i="2"/>
  <c r="Q490" i="2"/>
  <c r="P490" i="2"/>
  <c r="N490" i="2"/>
  <c r="J490" i="2"/>
  <c r="K490" i="2" s="1"/>
  <c r="T490" i="2" s="1"/>
  <c r="S489" i="2"/>
  <c r="Q489" i="2"/>
  <c r="P489" i="2"/>
  <c r="N489" i="2"/>
  <c r="K489" i="2"/>
  <c r="T489" i="2" s="1"/>
  <c r="J489" i="2"/>
  <c r="S486" i="2"/>
  <c r="Q486" i="2"/>
  <c r="N486" i="2"/>
  <c r="J486" i="2"/>
  <c r="K486" i="2" s="1"/>
  <c r="T486" i="2" s="1"/>
  <c r="Q485" i="2"/>
  <c r="N485" i="2"/>
  <c r="J485" i="2"/>
  <c r="K485" i="2" s="1"/>
  <c r="T485" i="2" s="1"/>
  <c r="S484" i="2"/>
  <c r="Q484" i="2"/>
  <c r="P484" i="2"/>
  <c r="N484" i="2"/>
  <c r="J484" i="2"/>
  <c r="K484" i="2" s="1"/>
  <c r="T484" i="2" s="1"/>
  <c r="S483" i="2"/>
  <c r="Q483" i="2"/>
  <c r="P483" i="2"/>
  <c r="N483" i="2"/>
  <c r="J483" i="2"/>
  <c r="K483" i="2" s="1"/>
  <c r="T483" i="2" s="1"/>
  <c r="S482" i="2"/>
  <c r="Q482" i="2"/>
  <c r="P482" i="2"/>
  <c r="N482" i="2"/>
  <c r="K482" i="2"/>
  <c r="T482" i="2" s="1"/>
  <c r="J482" i="2"/>
  <c r="S481" i="2"/>
  <c r="Q481" i="2"/>
  <c r="P481" i="2"/>
  <c r="N481" i="2"/>
  <c r="J481" i="2"/>
  <c r="K481" i="2" s="1"/>
  <c r="T481" i="2" s="1"/>
  <c r="S480" i="2"/>
  <c r="Q480" i="2"/>
  <c r="P480" i="2"/>
  <c r="N480" i="2"/>
  <c r="K480" i="2"/>
  <c r="T480" i="2" s="1"/>
  <c r="J480" i="2"/>
  <c r="S479" i="2"/>
  <c r="Q479" i="2"/>
  <c r="P479" i="2"/>
  <c r="N479" i="2"/>
  <c r="J479" i="2"/>
  <c r="K479" i="2" s="1"/>
  <c r="T479" i="2" s="1"/>
  <c r="S478" i="2"/>
  <c r="Q478" i="2"/>
  <c r="P478" i="2"/>
  <c r="N478" i="2"/>
  <c r="J478" i="2"/>
  <c r="K478" i="2" s="1"/>
  <c r="T478" i="2" s="1"/>
  <c r="S477" i="2"/>
  <c r="Q477" i="2"/>
  <c r="P477" i="2"/>
  <c r="N477" i="2"/>
  <c r="J477" i="2"/>
  <c r="K477" i="2" s="1"/>
  <c r="T477" i="2" s="1"/>
  <c r="S476" i="2"/>
  <c r="Q476" i="2"/>
  <c r="P476" i="2"/>
  <c r="T476" i="2" s="1"/>
  <c r="N476" i="2"/>
  <c r="K476" i="2"/>
  <c r="J476" i="2"/>
  <c r="S475" i="2"/>
  <c r="Q475" i="2"/>
  <c r="P475" i="2"/>
  <c r="N475" i="2"/>
  <c r="J475" i="2"/>
  <c r="K475" i="2" s="1"/>
  <c r="T475" i="2" s="1"/>
  <c r="S474" i="2"/>
  <c r="Q474" i="2"/>
  <c r="P474" i="2"/>
  <c r="N474" i="2"/>
  <c r="K474" i="2"/>
  <c r="T474" i="2" s="1"/>
  <c r="J474" i="2"/>
  <c r="Q471" i="2"/>
  <c r="N471" i="2"/>
  <c r="J471" i="2"/>
  <c r="K471" i="2" s="1"/>
  <c r="T471" i="2" s="1"/>
  <c r="S470" i="2"/>
  <c r="Q470" i="2"/>
  <c r="N470" i="2"/>
  <c r="J470" i="2"/>
  <c r="K470" i="2" s="1"/>
  <c r="T470" i="2" s="1"/>
  <c r="S469" i="2"/>
  <c r="Q469" i="2"/>
  <c r="P469" i="2"/>
  <c r="T469" i="2" s="1"/>
  <c r="N469" i="2"/>
  <c r="K469" i="2"/>
  <c r="J469" i="2"/>
  <c r="S468" i="2"/>
  <c r="Q468" i="2"/>
  <c r="P468" i="2"/>
  <c r="N468" i="2"/>
  <c r="J468" i="2"/>
  <c r="K468" i="2" s="1"/>
  <c r="T468" i="2" s="1"/>
  <c r="S467" i="2"/>
  <c r="Q467" i="2"/>
  <c r="P467" i="2"/>
  <c r="N467" i="2"/>
  <c r="K467" i="2"/>
  <c r="T467" i="2" s="1"/>
  <c r="J467" i="2"/>
  <c r="S466" i="2"/>
  <c r="Q466" i="2"/>
  <c r="P466" i="2"/>
  <c r="N466" i="2"/>
  <c r="K466" i="2"/>
  <c r="T466" i="2" s="1"/>
  <c r="J466" i="2"/>
  <c r="S465" i="2"/>
  <c r="Q465" i="2"/>
  <c r="P465" i="2"/>
  <c r="N465" i="2"/>
  <c r="J465" i="2"/>
  <c r="K465" i="2" s="1"/>
  <c r="T465" i="2" s="1"/>
  <c r="S464" i="2"/>
  <c r="Q464" i="2"/>
  <c r="P464" i="2"/>
  <c r="N464" i="2"/>
  <c r="J464" i="2"/>
  <c r="K464" i="2" s="1"/>
  <c r="T464" i="2" s="1"/>
  <c r="S463" i="2"/>
  <c r="Q463" i="2"/>
  <c r="P463" i="2"/>
  <c r="N463" i="2"/>
  <c r="K463" i="2"/>
  <c r="T463" i="2" s="1"/>
  <c r="J463" i="2"/>
  <c r="S462" i="2"/>
  <c r="Q462" i="2"/>
  <c r="P462" i="2"/>
  <c r="N462" i="2"/>
  <c r="J462" i="2"/>
  <c r="K462" i="2" s="1"/>
  <c r="T462" i="2" s="1"/>
  <c r="K459" i="2"/>
  <c r="T459" i="2" s="1"/>
  <c r="T458" i="2"/>
  <c r="K458" i="2"/>
  <c r="J457" i="2"/>
  <c r="K457" i="2" s="1"/>
  <c r="T457" i="2" s="1"/>
  <c r="J456" i="2"/>
  <c r="K456" i="2" s="1"/>
  <c r="T456" i="2" s="1"/>
  <c r="K453" i="2"/>
  <c r="T453" i="2" s="1"/>
  <c r="J453" i="2"/>
  <c r="S452" i="2"/>
  <c r="Q452" i="2"/>
  <c r="P452" i="2"/>
  <c r="N452" i="2"/>
  <c r="K452" i="2"/>
  <c r="T452" i="2" s="1"/>
  <c r="J452" i="2"/>
  <c r="S451" i="2"/>
  <c r="Q451" i="2"/>
  <c r="P451" i="2"/>
  <c r="N451" i="2"/>
  <c r="J451" i="2"/>
  <c r="K451" i="2" s="1"/>
  <c r="T451" i="2" s="1"/>
  <c r="S448" i="2"/>
  <c r="Q448" i="2"/>
  <c r="P448" i="2"/>
  <c r="N448" i="2"/>
  <c r="J448" i="2"/>
  <c r="K448" i="2" s="1"/>
  <c r="T448" i="2" s="1"/>
  <c r="S447" i="2"/>
  <c r="Q447" i="2"/>
  <c r="P447" i="2"/>
  <c r="N447" i="2"/>
  <c r="K447" i="2"/>
  <c r="T447" i="2" s="1"/>
  <c r="J447" i="2"/>
  <c r="Q444" i="2"/>
  <c r="N444" i="2"/>
  <c r="J444" i="2"/>
  <c r="K444" i="2" s="1"/>
  <c r="T444" i="2" s="1"/>
  <c r="Q443" i="2"/>
  <c r="N443" i="2"/>
  <c r="K443" i="2"/>
  <c r="T443" i="2" s="1"/>
  <c r="J443" i="2"/>
  <c r="Q442" i="2"/>
  <c r="N442" i="2"/>
  <c r="J442" i="2"/>
  <c r="K442" i="2" s="1"/>
  <c r="T442" i="2" s="1"/>
  <c r="S441" i="2"/>
  <c r="Q441" i="2"/>
  <c r="P441" i="2"/>
  <c r="N441" i="2"/>
  <c r="J441" i="2"/>
  <c r="K441" i="2" s="1"/>
  <c r="T441" i="2" s="1"/>
  <c r="S440" i="2"/>
  <c r="Q440" i="2"/>
  <c r="P440" i="2"/>
  <c r="N440" i="2"/>
  <c r="J440" i="2"/>
  <c r="K440" i="2" s="1"/>
  <c r="T440" i="2" s="1"/>
  <c r="S439" i="2"/>
  <c r="Q439" i="2"/>
  <c r="P439" i="2"/>
  <c r="N439" i="2"/>
  <c r="K439" i="2"/>
  <c r="T439" i="2" s="1"/>
  <c r="J439" i="2"/>
  <c r="S438" i="2"/>
  <c r="Q438" i="2"/>
  <c r="P438" i="2"/>
  <c r="N438" i="2"/>
  <c r="K438" i="2"/>
  <c r="T438" i="2" s="1"/>
  <c r="J438" i="2"/>
  <c r="J435" i="2"/>
  <c r="K435" i="2" s="1"/>
  <c r="T435" i="2" s="1"/>
  <c r="Q434" i="2"/>
  <c r="J434" i="2"/>
  <c r="K434" i="2" s="1"/>
  <c r="T434" i="2" s="1"/>
  <c r="Q433" i="2"/>
  <c r="J433" i="2"/>
  <c r="K433" i="2" s="1"/>
  <c r="T433" i="2" s="1"/>
  <c r="Q432" i="2"/>
  <c r="K432" i="2"/>
  <c r="T432" i="2" s="1"/>
  <c r="J432" i="2"/>
  <c r="Q431" i="2"/>
  <c r="N431" i="2"/>
  <c r="J431" i="2"/>
  <c r="K431" i="2" s="1"/>
  <c r="T431" i="2" s="1"/>
  <c r="Q428" i="2"/>
  <c r="N428" i="2"/>
  <c r="K428" i="2"/>
  <c r="T428" i="2" s="1"/>
  <c r="J428" i="2"/>
  <c r="S427" i="2"/>
  <c r="Q427" i="2"/>
  <c r="P427" i="2"/>
  <c r="N427" i="2"/>
  <c r="K427" i="2"/>
  <c r="T427" i="2" s="1"/>
  <c r="J427" i="2"/>
  <c r="S426" i="2"/>
  <c r="Q426" i="2"/>
  <c r="P426" i="2"/>
  <c r="N426" i="2"/>
  <c r="J426" i="2"/>
  <c r="K426" i="2" s="1"/>
  <c r="T426" i="2" s="1"/>
  <c r="S423" i="2"/>
  <c r="Q423" i="2"/>
  <c r="P423" i="2"/>
  <c r="N423" i="2"/>
  <c r="J423" i="2"/>
  <c r="K423" i="2" s="1"/>
  <c r="T423" i="2" s="1"/>
  <c r="S422" i="2"/>
  <c r="Q422" i="2"/>
  <c r="P422" i="2"/>
  <c r="N422" i="2"/>
  <c r="K422" i="2"/>
  <c r="T422" i="2" s="1"/>
  <c r="J422" i="2"/>
  <c r="S419" i="2"/>
  <c r="Q419" i="2"/>
  <c r="P419" i="2"/>
  <c r="N419" i="2"/>
  <c r="J419" i="2"/>
  <c r="K419" i="2" s="1"/>
  <c r="T419" i="2" s="1"/>
  <c r="S416" i="2"/>
  <c r="Q416" i="2"/>
  <c r="P416" i="2"/>
  <c r="N416" i="2"/>
  <c r="J416" i="2"/>
  <c r="K416" i="2" s="1"/>
  <c r="T416" i="2" s="1"/>
  <c r="J415" i="2"/>
  <c r="K415" i="2" s="1"/>
  <c r="T415" i="2" s="1"/>
  <c r="S414" i="2"/>
  <c r="Q414" i="2"/>
  <c r="P414" i="2"/>
  <c r="N414" i="2"/>
  <c r="J414" i="2"/>
  <c r="K414" i="2" s="1"/>
  <c r="T414" i="2" s="1"/>
  <c r="S413" i="2"/>
  <c r="Q413" i="2"/>
  <c r="P413" i="2"/>
  <c r="N413" i="2"/>
  <c r="J413" i="2"/>
  <c r="K413" i="2" s="1"/>
  <c r="T413" i="2" s="1"/>
  <c r="S412" i="2"/>
  <c r="Q412" i="2"/>
  <c r="P412" i="2"/>
  <c r="N412" i="2"/>
  <c r="J412" i="2"/>
  <c r="K412" i="2" s="1"/>
  <c r="T412" i="2" s="1"/>
  <c r="S411" i="2"/>
  <c r="Q411" i="2"/>
  <c r="P411" i="2"/>
  <c r="N411" i="2"/>
  <c r="J411" i="2"/>
  <c r="K411" i="2" s="1"/>
  <c r="T411" i="2" s="1"/>
  <c r="Q408" i="2"/>
  <c r="K408" i="2"/>
  <c r="T408" i="2" s="1"/>
  <c r="Q407" i="2"/>
  <c r="K407" i="2"/>
  <c r="T407" i="2" s="1"/>
  <c r="J407" i="2"/>
  <c r="Q406" i="2"/>
  <c r="J406" i="2"/>
  <c r="K406" i="2" s="1"/>
  <c r="T406" i="2" s="1"/>
  <c r="Q405" i="2"/>
  <c r="N405" i="2"/>
  <c r="J405" i="2"/>
  <c r="K405" i="2" s="1"/>
  <c r="T405" i="2" s="1"/>
  <c r="S404" i="2"/>
  <c r="Q404" i="2"/>
  <c r="P404" i="2"/>
  <c r="N404" i="2"/>
  <c r="K404" i="2"/>
  <c r="T404" i="2" s="1"/>
  <c r="J404" i="2"/>
  <c r="Q401" i="2"/>
  <c r="K401" i="2"/>
  <c r="T401" i="2" s="1"/>
  <c r="Q400" i="2"/>
  <c r="T400" i="2" s="1"/>
  <c r="K400" i="2"/>
  <c r="Q399" i="2"/>
  <c r="J399" i="2"/>
  <c r="K399" i="2" s="1"/>
  <c r="T399" i="2" s="1"/>
  <c r="Q398" i="2"/>
  <c r="P398" i="2"/>
  <c r="N398" i="2"/>
  <c r="K398" i="2"/>
  <c r="T398" i="2" s="1"/>
  <c r="J398" i="2"/>
  <c r="S397" i="2"/>
  <c r="Q397" i="2"/>
  <c r="P397" i="2"/>
  <c r="N397" i="2"/>
  <c r="K397" i="2"/>
  <c r="T397" i="2" s="1"/>
  <c r="J397" i="2"/>
  <c r="S396" i="2"/>
  <c r="Q396" i="2"/>
  <c r="P396" i="2"/>
  <c r="N396" i="2"/>
  <c r="J396" i="2"/>
  <c r="K396" i="2" s="1"/>
  <c r="T396" i="2" s="1"/>
  <c r="S395" i="2"/>
  <c r="Q395" i="2"/>
  <c r="P395" i="2"/>
  <c r="N395" i="2"/>
  <c r="J395" i="2"/>
  <c r="K395" i="2" s="1"/>
  <c r="T395" i="2" s="1"/>
  <c r="S394" i="2"/>
  <c r="Q394" i="2"/>
  <c r="P394" i="2"/>
  <c r="N394" i="2"/>
  <c r="K394" i="2"/>
  <c r="T394" i="2" s="1"/>
  <c r="J394" i="2"/>
  <c r="S393" i="2"/>
  <c r="Q393" i="2"/>
  <c r="P393" i="2"/>
  <c r="N393" i="2"/>
  <c r="J393" i="2"/>
  <c r="K393" i="2" s="1"/>
  <c r="T393" i="2" s="1"/>
  <c r="K390" i="2"/>
  <c r="T390" i="2" s="1"/>
  <c r="S389" i="2"/>
  <c r="Q389" i="2"/>
  <c r="P389" i="2"/>
  <c r="N389" i="2"/>
  <c r="K389" i="2"/>
  <c r="T389" i="2" s="1"/>
  <c r="J389" i="2"/>
  <c r="S388" i="2"/>
  <c r="Q388" i="2"/>
  <c r="P388" i="2"/>
  <c r="N388" i="2"/>
  <c r="J388" i="2"/>
  <c r="K388" i="2" s="1"/>
  <c r="T388" i="2" s="1"/>
  <c r="K387" i="2"/>
  <c r="T387" i="2" s="1"/>
  <c r="J387" i="2"/>
  <c r="T384" i="2"/>
  <c r="Q384" i="2"/>
  <c r="K384" i="2"/>
  <c r="Q383" i="2"/>
  <c r="N383" i="2"/>
  <c r="J383" i="2"/>
  <c r="K383" i="2" s="1"/>
  <c r="T383" i="2" s="1"/>
  <c r="S382" i="2"/>
  <c r="Q382" i="2"/>
  <c r="P382" i="2"/>
  <c r="N382" i="2"/>
  <c r="J382" i="2"/>
  <c r="K382" i="2" s="1"/>
  <c r="T382" i="2" s="1"/>
  <c r="S381" i="2"/>
  <c r="Q381" i="2"/>
  <c r="P381" i="2"/>
  <c r="N381" i="2"/>
  <c r="K381" i="2"/>
  <c r="T381" i="2" s="1"/>
  <c r="J381" i="2"/>
  <c r="J380" i="2"/>
  <c r="K380" i="2" s="1"/>
  <c r="T380" i="2" s="1"/>
  <c r="S379" i="2"/>
  <c r="Q379" i="2"/>
  <c r="P379" i="2"/>
  <c r="J379" i="2"/>
  <c r="K379" i="2" s="1"/>
  <c r="T379" i="2" s="1"/>
  <c r="Q376" i="2"/>
  <c r="P376" i="2"/>
  <c r="J376" i="2"/>
  <c r="K376" i="2" s="1"/>
  <c r="T376" i="2" s="1"/>
  <c r="Q375" i="2"/>
  <c r="J375" i="2"/>
  <c r="K375" i="2" s="1"/>
  <c r="T375" i="2" s="1"/>
  <c r="T374" i="2"/>
  <c r="Q374" i="2"/>
  <c r="K374" i="2"/>
  <c r="J374" i="2"/>
  <c r="Q373" i="2"/>
  <c r="K373" i="2"/>
  <c r="T373" i="2" s="1"/>
  <c r="J373" i="2"/>
  <c r="Q372" i="2"/>
  <c r="P372" i="2"/>
  <c r="J372" i="2"/>
  <c r="K372" i="2" s="1"/>
  <c r="T372" i="2" s="1"/>
  <c r="Q371" i="2"/>
  <c r="J371" i="2"/>
  <c r="K371" i="2" s="1"/>
  <c r="T371" i="2" s="1"/>
  <c r="Q370" i="2"/>
  <c r="P370" i="2"/>
  <c r="J370" i="2"/>
  <c r="K370" i="2" s="1"/>
  <c r="T370" i="2" s="1"/>
  <c r="T369" i="2"/>
  <c r="Q369" i="2"/>
  <c r="P369" i="2"/>
  <c r="K369" i="2"/>
  <c r="J369" i="2"/>
  <c r="S368" i="2"/>
  <c r="Q368" i="2"/>
  <c r="P368" i="2"/>
  <c r="N368" i="2"/>
  <c r="K368" i="2"/>
  <c r="T368" i="2" s="1"/>
  <c r="J368" i="2"/>
  <c r="S367" i="2"/>
  <c r="Q367" i="2"/>
  <c r="P367" i="2"/>
  <c r="N367" i="2"/>
  <c r="K367" i="2"/>
  <c r="T367" i="2" s="1"/>
  <c r="J367" i="2"/>
  <c r="S366" i="2"/>
  <c r="Q366" i="2"/>
  <c r="P366" i="2"/>
  <c r="J366" i="2"/>
  <c r="K366" i="2" s="1"/>
  <c r="T366" i="2" s="1"/>
  <c r="S365" i="2"/>
  <c r="Q365" i="2"/>
  <c r="P365" i="2"/>
  <c r="N365" i="2"/>
  <c r="J365" i="2"/>
  <c r="K365" i="2" s="1"/>
  <c r="T365" i="2" s="1"/>
  <c r="S364" i="2"/>
  <c r="Q364" i="2"/>
  <c r="P364" i="2"/>
  <c r="N364" i="2"/>
  <c r="J364" i="2"/>
  <c r="K364" i="2" s="1"/>
  <c r="T364" i="2" s="1"/>
  <c r="S363" i="2"/>
  <c r="Q363" i="2"/>
  <c r="P363" i="2"/>
  <c r="T363" i="2" s="1"/>
  <c r="N363" i="2"/>
  <c r="K363" i="2"/>
  <c r="J363" i="2"/>
  <c r="S362" i="2"/>
  <c r="Q362" i="2"/>
  <c r="P362" i="2"/>
  <c r="N362" i="2"/>
  <c r="J362" i="2"/>
  <c r="K362" i="2" s="1"/>
  <c r="T362" i="2" s="1"/>
  <c r="S361" i="2"/>
  <c r="Q361" i="2"/>
  <c r="P361" i="2"/>
  <c r="N361" i="2"/>
  <c r="K361" i="2"/>
  <c r="T361" i="2" s="1"/>
  <c r="S360" i="2"/>
  <c r="Q360" i="2"/>
  <c r="P360" i="2"/>
  <c r="N360" i="2"/>
  <c r="K360" i="2"/>
  <c r="T360" i="2" s="1"/>
  <c r="J360" i="2"/>
  <c r="S359" i="2"/>
  <c r="Q359" i="2"/>
  <c r="P359" i="2"/>
  <c r="N359" i="2"/>
  <c r="J359" i="2"/>
  <c r="K359" i="2" s="1"/>
  <c r="T359" i="2" s="1"/>
  <c r="S358" i="2"/>
  <c r="Q358" i="2"/>
  <c r="P358" i="2"/>
  <c r="N358" i="2"/>
  <c r="J358" i="2"/>
  <c r="K358" i="2" s="1"/>
  <c r="T358" i="2" s="1"/>
  <c r="T357" i="2"/>
  <c r="K357" i="2"/>
  <c r="J357" i="2"/>
  <c r="S356" i="2"/>
  <c r="Q356" i="2"/>
  <c r="P356" i="2"/>
  <c r="N356" i="2"/>
  <c r="J356" i="2"/>
  <c r="K356" i="2" s="1"/>
  <c r="T356" i="2" s="1"/>
  <c r="S355" i="2"/>
  <c r="Q355" i="2"/>
  <c r="P355" i="2"/>
  <c r="N355" i="2"/>
  <c r="J355" i="2"/>
  <c r="K355" i="2" s="1"/>
  <c r="T355" i="2" s="1"/>
  <c r="S354" i="2"/>
  <c r="Q354" i="2"/>
  <c r="P354" i="2"/>
  <c r="N354" i="2"/>
  <c r="K354" i="2"/>
  <c r="T354" i="2" s="1"/>
  <c r="S353" i="2"/>
  <c r="Q353" i="2"/>
  <c r="P353" i="2"/>
  <c r="N353" i="2"/>
  <c r="J353" i="2"/>
  <c r="K353" i="2" s="1"/>
  <c r="T353" i="2" s="1"/>
  <c r="S352" i="2"/>
  <c r="Q352" i="2"/>
  <c r="P352" i="2"/>
  <c r="N352" i="2"/>
  <c r="J352" i="2"/>
  <c r="K352" i="2" s="1"/>
  <c r="T352" i="2" s="1"/>
  <c r="S351" i="2"/>
  <c r="Q351" i="2"/>
  <c r="P351" i="2"/>
  <c r="N351" i="2"/>
  <c r="K351" i="2"/>
  <c r="T351" i="2" s="1"/>
  <c r="J351" i="2"/>
  <c r="S350" i="2"/>
  <c r="Q350" i="2"/>
  <c r="P350" i="2"/>
  <c r="N350" i="2"/>
  <c r="K350" i="2"/>
  <c r="T350" i="2" s="1"/>
  <c r="J350" i="2"/>
  <c r="S349" i="2"/>
  <c r="Q349" i="2"/>
  <c r="P349" i="2"/>
  <c r="N349" i="2"/>
  <c r="J349" i="2"/>
  <c r="K349" i="2" s="1"/>
  <c r="T349" i="2" s="1"/>
  <c r="S348" i="2"/>
  <c r="Q348" i="2"/>
  <c r="P348" i="2"/>
  <c r="N348" i="2"/>
  <c r="J348" i="2"/>
  <c r="K348" i="2" s="1"/>
  <c r="T348" i="2" s="1"/>
  <c r="S347" i="2"/>
  <c r="Q347" i="2"/>
  <c r="P347" i="2"/>
  <c r="N347" i="2"/>
  <c r="K347" i="2"/>
  <c r="T347" i="2" s="1"/>
  <c r="J347" i="2"/>
  <c r="S344" i="2"/>
  <c r="K344" i="2"/>
  <c r="T344" i="2" s="1"/>
  <c r="J344" i="2"/>
  <c r="J343" i="2"/>
  <c r="K343" i="2" s="1"/>
  <c r="T343" i="2" s="1"/>
  <c r="S342" i="2"/>
  <c r="T342" i="2" s="1"/>
  <c r="Q342" i="2"/>
  <c r="P342" i="2"/>
  <c r="N342" i="2"/>
  <c r="K342" i="2"/>
  <c r="S341" i="2"/>
  <c r="Q341" i="2"/>
  <c r="P341" i="2"/>
  <c r="N341" i="2"/>
  <c r="K341" i="2"/>
  <c r="T341" i="2" s="1"/>
  <c r="S340" i="2"/>
  <c r="Q340" i="2"/>
  <c r="P340" i="2"/>
  <c r="N340" i="2"/>
  <c r="K340" i="2"/>
  <c r="T340" i="2" s="1"/>
  <c r="J340" i="2"/>
  <c r="S339" i="2"/>
  <c r="Q339" i="2"/>
  <c r="P339" i="2"/>
  <c r="N339" i="2"/>
  <c r="J339" i="2"/>
  <c r="K339" i="2" s="1"/>
  <c r="T339" i="2" s="1"/>
  <c r="K336" i="2"/>
  <c r="T336" i="2" s="1"/>
  <c r="J336" i="2"/>
  <c r="J335" i="2"/>
  <c r="K335" i="2" s="1"/>
  <c r="T335" i="2" s="1"/>
  <c r="K334" i="2"/>
  <c r="T334" i="2" s="1"/>
  <c r="J334" i="2"/>
  <c r="J333" i="2"/>
  <c r="K333" i="2" s="1"/>
  <c r="T333" i="2" s="1"/>
  <c r="K332" i="2"/>
  <c r="T332" i="2" s="1"/>
  <c r="J332" i="2"/>
  <c r="S331" i="2"/>
  <c r="Q331" i="2"/>
  <c r="P331" i="2"/>
  <c r="N331" i="2"/>
  <c r="J331" i="2"/>
  <c r="K331" i="2" s="1"/>
  <c r="T331" i="2" s="1"/>
  <c r="S330" i="2"/>
  <c r="Q330" i="2"/>
  <c r="P330" i="2"/>
  <c r="N330" i="2"/>
  <c r="J330" i="2"/>
  <c r="K330" i="2" s="1"/>
  <c r="T330" i="2" s="1"/>
  <c r="S329" i="2"/>
  <c r="Q329" i="2"/>
  <c r="P329" i="2"/>
  <c r="N329" i="2"/>
  <c r="J329" i="2"/>
  <c r="K329" i="2" s="1"/>
  <c r="T329" i="2" s="1"/>
  <c r="K328" i="2"/>
  <c r="T328" i="2" s="1"/>
  <c r="K327" i="2"/>
  <c r="T327" i="2" s="1"/>
  <c r="J327" i="2"/>
  <c r="S326" i="2"/>
  <c r="Q326" i="2"/>
  <c r="P326" i="2"/>
  <c r="N326" i="2"/>
  <c r="J326" i="2"/>
  <c r="K326" i="2" s="1"/>
  <c r="T326" i="2" s="1"/>
  <c r="K325" i="2"/>
  <c r="T325" i="2" s="1"/>
  <c r="J325" i="2"/>
  <c r="J324" i="2"/>
  <c r="K324" i="2" s="1"/>
  <c r="T324" i="2" s="1"/>
  <c r="S323" i="2"/>
  <c r="Q323" i="2"/>
  <c r="P323" i="2"/>
  <c r="N323" i="2"/>
  <c r="J323" i="2"/>
  <c r="K323" i="2" s="1"/>
  <c r="T323" i="2" s="1"/>
  <c r="Q320" i="2"/>
  <c r="N320" i="2"/>
  <c r="J320" i="2"/>
  <c r="K320" i="2" s="1"/>
  <c r="T320" i="2" s="1"/>
  <c r="Q319" i="2"/>
  <c r="N319" i="2"/>
  <c r="K319" i="2"/>
  <c r="T319" i="2" s="1"/>
  <c r="Q318" i="2"/>
  <c r="N318" i="2"/>
  <c r="J318" i="2"/>
  <c r="K318" i="2" s="1"/>
  <c r="T318" i="2" s="1"/>
  <c r="Q317" i="2"/>
  <c r="N317" i="2"/>
  <c r="J317" i="2"/>
  <c r="K317" i="2" s="1"/>
  <c r="T317" i="2" s="1"/>
  <c r="Q316" i="2"/>
  <c r="N316" i="2"/>
  <c r="J316" i="2"/>
  <c r="K316" i="2" s="1"/>
  <c r="T316" i="2" s="1"/>
  <c r="S315" i="2"/>
  <c r="Q315" i="2"/>
  <c r="P315" i="2"/>
  <c r="T315" i="2" s="1"/>
  <c r="N315" i="2"/>
  <c r="K315" i="2"/>
  <c r="J315" i="2"/>
  <c r="S314" i="2"/>
  <c r="Q314" i="2"/>
  <c r="P314" i="2"/>
  <c r="N314" i="2"/>
  <c r="K314" i="2"/>
  <c r="T314" i="2" s="1"/>
  <c r="J314" i="2"/>
  <c r="S313" i="2"/>
  <c r="Q313" i="2"/>
  <c r="P313" i="2"/>
  <c r="N313" i="2"/>
  <c r="K313" i="2"/>
  <c r="T313" i="2" s="1"/>
  <c r="J313" i="2"/>
  <c r="S312" i="2"/>
  <c r="Q312" i="2"/>
  <c r="P312" i="2"/>
  <c r="N312" i="2"/>
  <c r="K312" i="2"/>
  <c r="T312" i="2" s="1"/>
  <c r="J312" i="2"/>
  <c r="S311" i="2"/>
  <c r="Q311" i="2"/>
  <c r="P311" i="2"/>
  <c r="N311" i="2"/>
  <c r="J311" i="2"/>
  <c r="K311" i="2" s="1"/>
  <c r="T311" i="2" s="1"/>
  <c r="S310" i="2"/>
  <c r="Q310" i="2"/>
  <c r="P310" i="2"/>
  <c r="N310" i="2"/>
  <c r="K310" i="2"/>
  <c r="T310" i="2" s="1"/>
  <c r="J310" i="2"/>
  <c r="S309" i="2"/>
  <c r="Q309" i="2"/>
  <c r="P309" i="2"/>
  <c r="N309" i="2"/>
  <c r="J309" i="2"/>
  <c r="K309" i="2" s="1"/>
  <c r="T309" i="2" s="1"/>
  <c r="S306" i="2"/>
  <c r="Q306" i="2"/>
  <c r="P306" i="2"/>
  <c r="N306" i="2"/>
  <c r="J306" i="2"/>
  <c r="K306" i="2" s="1"/>
  <c r="T306" i="2" s="1"/>
  <c r="S303" i="2"/>
  <c r="Q303" i="2"/>
  <c r="P303" i="2"/>
  <c r="N303" i="2"/>
  <c r="J303" i="2"/>
  <c r="K303" i="2" s="1"/>
  <c r="T303" i="2" s="1"/>
  <c r="S302" i="2"/>
  <c r="Q302" i="2"/>
  <c r="P302" i="2"/>
  <c r="N302" i="2"/>
  <c r="J302" i="2"/>
  <c r="K302" i="2" s="1"/>
  <c r="T302" i="2" s="1"/>
  <c r="S301" i="2"/>
  <c r="Q301" i="2"/>
  <c r="P301" i="2"/>
  <c r="N301" i="2"/>
  <c r="J301" i="2"/>
  <c r="K301" i="2" s="1"/>
  <c r="T301" i="2" s="1"/>
  <c r="S300" i="2"/>
  <c r="Q300" i="2"/>
  <c r="P300" i="2"/>
  <c r="N300" i="2"/>
  <c r="K300" i="2"/>
  <c r="T300" i="2" s="1"/>
  <c r="J300" i="2"/>
  <c r="K299" i="2"/>
  <c r="T299" i="2" s="1"/>
  <c r="J299" i="2"/>
  <c r="S298" i="2"/>
  <c r="Q298" i="2"/>
  <c r="P298" i="2"/>
  <c r="N298" i="2"/>
  <c r="K298" i="2"/>
  <c r="T298" i="2" s="1"/>
  <c r="J298" i="2"/>
  <c r="Q295" i="2"/>
  <c r="J295" i="2"/>
  <c r="K295" i="2" s="1"/>
  <c r="T295" i="2" s="1"/>
  <c r="Q294" i="2"/>
  <c r="J294" i="2"/>
  <c r="K294" i="2" s="1"/>
  <c r="T294" i="2" s="1"/>
  <c r="Q293" i="2"/>
  <c r="K293" i="2"/>
  <c r="T293" i="2" s="1"/>
  <c r="J293" i="2"/>
  <c r="Q292" i="2"/>
  <c r="K292" i="2"/>
  <c r="T292" i="2" s="1"/>
  <c r="J292" i="2"/>
  <c r="Q291" i="2"/>
  <c r="J291" i="2"/>
  <c r="K291" i="2" s="1"/>
  <c r="T291" i="2" s="1"/>
  <c r="T290" i="2"/>
  <c r="Q290" i="2"/>
  <c r="P290" i="2"/>
  <c r="N290" i="2"/>
  <c r="K290" i="2"/>
  <c r="J290" i="2"/>
  <c r="Q289" i="2"/>
  <c r="P289" i="2"/>
  <c r="N289" i="2"/>
  <c r="K289" i="2"/>
  <c r="T289" i="2" s="1"/>
  <c r="J289" i="2"/>
  <c r="Q288" i="2"/>
  <c r="P288" i="2"/>
  <c r="N288" i="2"/>
  <c r="K288" i="2"/>
  <c r="T288" i="2" s="1"/>
  <c r="J288" i="2"/>
  <c r="S287" i="2"/>
  <c r="Q287" i="2"/>
  <c r="P287" i="2"/>
  <c r="N287" i="2"/>
  <c r="J287" i="2"/>
  <c r="K287" i="2" s="1"/>
  <c r="T287" i="2" s="1"/>
  <c r="S286" i="2"/>
  <c r="Q286" i="2"/>
  <c r="P286" i="2"/>
  <c r="N286" i="2"/>
  <c r="J286" i="2"/>
  <c r="K286" i="2" s="1"/>
  <c r="T286" i="2" s="1"/>
  <c r="S285" i="2"/>
  <c r="Q285" i="2"/>
  <c r="P285" i="2"/>
  <c r="N285" i="2"/>
  <c r="J285" i="2"/>
  <c r="K285" i="2" s="1"/>
  <c r="T285" i="2" s="1"/>
  <c r="S284" i="2"/>
  <c r="Q284" i="2"/>
  <c r="P284" i="2"/>
  <c r="N284" i="2"/>
  <c r="J284" i="2"/>
  <c r="K284" i="2" s="1"/>
  <c r="T284" i="2" s="1"/>
  <c r="S283" i="2"/>
  <c r="Q283" i="2"/>
  <c r="P283" i="2"/>
  <c r="N283" i="2"/>
  <c r="J283" i="2"/>
  <c r="K283" i="2" s="1"/>
  <c r="T283" i="2" s="1"/>
  <c r="S282" i="2"/>
  <c r="Q282" i="2"/>
  <c r="P282" i="2"/>
  <c r="N282" i="2"/>
  <c r="K282" i="2"/>
  <c r="T282" i="2" s="1"/>
  <c r="J282" i="2"/>
  <c r="S281" i="2"/>
  <c r="Q281" i="2"/>
  <c r="P281" i="2"/>
  <c r="N281" i="2"/>
  <c r="K281" i="2"/>
  <c r="T281" i="2" s="1"/>
  <c r="J281" i="2"/>
  <c r="S280" i="2"/>
  <c r="Q280" i="2"/>
  <c r="P280" i="2"/>
  <c r="N280" i="2"/>
  <c r="K280" i="2"/>
  <c r="T280" i="2" s="1"/>
  <c r="J280" i="2"/>
  <c r="S279" i="2"/>
  <c r="Q279" i="2"/>
  <c r="P279" i="2"/>
  <c r="N279" i="2"/>
  <c r="J279" i="2"/>
  <c r="K279" i="2" s="1"/>
  <c r="T279" i="2" s="1"/>
  <c r="S278" i="2"/>
  <c r="Q278" i="2"/>
  <c r="P278" i="2"/>
  <c r="N278" i="2"/>
  <c r="K278" i="2"/>
  <c r="T278" i="2" s="1"/>
  <c r="J278" i="2"/>
  <c r="J277" i="2"/>
  <c r="K277" i="2" s="1"/>
  <c r="T277" i="2" s="1"/>
  <c r="S276" i="2"/>
  <c r="Q276" i="2"/>
  <c r="P276" i="2"/>
  <c r="N276" i="2"/>
  <c r="K276" i="2"/>
  <c r="T276" i="2" s="1"/>
  <c r="J276" i="2"/>
  <c r="S275" i="2"/>
  <c r="Q275" i="2"/>
  <c r="P275" i="2"/>
  <c r="N275" i="2"/>
  <c r="J275" i="2"/>
  <c r="K275" i="2" s="1"/>
  <c r="T275" i="2" s="1"/>
  <c r="S274" i="2"/>
  <c r="Q274" i="2"/>
  <c r="P274" i="2"/>
  <c r="N274" i="2"/>
  <c r="J274" i="2"/>
  <c r="K274" i="2" s="1"/>
  <c r="T274" i="2" s="1"/>
  <c r="S273" i="2"/>
  <c r="Q273" i="2"/>
  <c r="P273" i="2"/>
  <c r="N273" i="2"/>
  <c r="J273" i="2"/>
  <c r="K273" i="2" s="1"/>
  <c r="T273" i="2" s="1"/>
  <c r="S272" i="2"/>
  <c r="Q272" i="2"/>
  <c r="P272" i="2"/>
  <c r="N272" i="2"/>
  <c r="J272" i="2"/>
  <c r="K272" i="2" s="1"/>
  <c r="T272" i="2" s="1"/>
  <c r="S271" i="2"/>
  <c r="Q271" i="2"/>
  <c r="P271" i="2"/>
  <c r="N271" i="2"/>
  <c r="J271" i="2"/>
  <c r="K271" i="2" s="1"/>
  <c r="T271" i="2" s="1"/>
  <c r="S270" i="2"/>
  <c r="Q270" i="2"/>
  <c r="P270" i="2"/>
  <c r="N270" i="2"/>
  <c r="K270" i="2"/>
  <c r="T270" i="2" s="1"/>
  <c r="J270" i="2"/>
  <c r="S269" i="2"/>
  <c r="Q269" i="2"/>
  <c r="P269" i="2"/>
  <c r="N269" i="2"/>
  <c r="K269" i="2"/>
  <c r="T269" i="2" s="1"/>
  <c r="J269" i="2"/>
  <c r="S268" i="2"/>
  <c r="Q268" i="2"/>
  <c r="P268" i="2"/>
  <c r="N268" i="2"/>
  <c r="K268" i="2"/>
  <c r="T268" i="2" s="1"/>
  <c r="J268" i="2"/>
  <c r="S267" i="2"/>
  <c r="Q267" i="2"/>
  <c r="P267" i="2"/>
  <c r="N267" i="2"/>
  <c r="J267" i="2"/>
  <c r="K267" i="2" s="1"/>
  <c r="T267" i="2" s="1"/>
  <c r="S266" i="2"/>
  <c r="Q266" i="2"/>
  <c r="P266" i="2"/>
  <c r="N266" i="2"/>
  <c r="K266" i="2"/>
  <c r="T266" i="2" s="1"/>
  <c r="J266" i="2"/>
  <c r="S265" i="2"/>
  <c r="Q265" i="2"/>
  <c r="P265" i="2"/>
  <c r="N265" i="2"/>
  <c r="J265" i="2"/>
  <c r="K265" i="2" s="1"/>
  <c r="T265" i="2" s="1"/>
  <c r="S264" i="2"/>
  <c r="T264" i="2" s="1"/>
  <c r="Q264" i="2"/>
  <c r="P264" i="2"/>
  <c r="N264" i="2"/>
  <c r="K264" i="2"/>
  <c r="J264" i="2"/>
  <c r="S263" i="2"/>
  <c r="Q263" i="2"/>
  <c r="P263" i="2"/>
  <c r="N263" i="2"/>
  <c r="J263" i="2"/>
  <c r="K263" i="2" s="1"/>
  <c r="T263" i="2" s="1"/>
  <c r="S262" i="2"/>
  <c r="Q262" i="2"/>
  <c r="P262" i="2"/>
  <c r="N262" i="2"/>
  <c r="J262" i="2"/>
  <c r="K262" i="2" s="1"/>
  <c r="T262" i="2" s="1"/>
  <c r="S261" i="2"/>
  <c r="Q261" i="2"/>
  <c r="P261" i="2"/>
  <c r="N261" i="2"/>
  <c r="J261" i="2"/>
  <c r="K261" i="2" s="1"/>
  <c r="T261" i="2" s="1"/>
  <c r="S260" i="2"/>
  <c r="Q260" i="2"/>
  <c r="P260" i="2"/>
  <c r="N260" i="2"/>
  <c r="K260" i="2"/>
  <c r="T260" i="2" s="1"/>
  <c r="J260" i="2"/>
  <c r="S259" i="2"/>
  <c r="Q259" i="2"/>
  <c r="P259" i="2"/>
  <c r="N259" i="2"/>
  <c r="J259" i="2"/>
  <c r="K259" i="2" s="1"/>
  <c r="T259" i="2" s="1"/>
  <c r="Q258" i="2"/>
  <c r="J258" i="2"/>
  <c r="K258" i="2" s="1"/>
  <c r="T258" i="2" s="1"/>
  <c r="Q255" i="2"/>
  <c r="K255" i="2"/>
  <c r="T255" i="2" s="1"/>
  <c r="T254" i="2"/>
  <c r="Q254" i="2"/>
  <c r="K254" i="2"/>
  <c r="J254" i="2"/>
  <c r="Q253" i="2"/>
  <c r="K253" i="2"/>
  <c r="T253" i="2" s="1"/>
  <c r="J253" i="2"/>
  <c r="Q252" i="2"/>
  <c r="K252" i="2"/>
  <c r="T252" i="2" s="1"/>
  <c r="J252" i="2"/>
  <c r="Q251" i="2"/>
  <c r="J251" i="2"/>
  <c r="K251" i="2" s="1"/>
  <c r="T251" i="2" s="1"/>
  <c r="T250" i="2"/>
  <c r="Q250" i="2"/>
  <c r="K250" i="2"/>
  <c r="J250" i="2"/>
  <c r="Q249" i="2"/>
  <c r="K249" i="2"/>
  <c r="T249" i="2" s="1"/>
  <c r="J249" i="2"/>
  <c r="Q248" i="2"/>
  <c r="K248" i="2"/>
  <c r="T248" i="2" s="1"/>
  <c r="J248" i="2"/>
  <c r="Q247" i="2"/>
  <c r="J247" i="2"/>
  <c r="K247" i="2" s="1"/>
  <c r="T247" i="2" s="1"/>
  <c r="T246" i="2"/>
  <c r="Q246" i="2"/>
  <c r="K246" i="2"/>
  <c r="J246" i="2"/>
  <c r="Q245" i="2"/>
  <c r="K245" i="2"/>
  <c r="T245" i="2" s="1"/>
  <c r="J245" i="2"/>
  <c r="Q244" i="2"/>
  <c r="K244" i="2"/>
  <c r="T244" i="2" s="1"/>
  <c r="J244" i="2"/>
  <c r="Q243" i="2"/>
  <c r="J243" i="2"/>
  <c r="K243" i="2" s="1"/>
  <c r="T243" i="2" s="1"/>
  <c r="T242" i="2"/>
  <c r="Q242" i="2"/>
  <c r="K242" i="2"/>
  <c r="J242" i="2"/>
  <c r="Q241" i="2"/>
  <c r="K241" i="2"/>
  <c r="T241" i="2" s="1"/>
  <c r="J241" i="2"/>
  <c r="Q240" i="2"/>
  <c r="K240" i="2"/>
  <c r="T240" i="2" s="1"/>
  <c r="J240" i="2"/>
  <c r="Q239" i="2"/>
  <c r="J239" i="2"/>
  <c r="K239" i="2" s="1"/>
  <c r="T239" i="2" s="1"/>
  <c r="T238" i="2"/>
  <c r="Q238" i="2"/>
  <c r="K238" i="2"/>
  <c r="J238" i="2"/>
  <c r="Q237" i="2"/>
  <c r="K237" i="2"/>
  <c r="T237" i="2" s="1"/>
  <c r="J237" i="2"/>
  <c r="Q236" i="2"/>
  <c r="K236" i="2"/>
  <c r="T236" i="2" s="1"/>
  <c r="J236" i="2"/>
  <c r="Q235" i="2"/>
  <c r="J235" i="2"/>
  <c r="K235" i="2" s="1"/>
  <c r="T235" i="2" s="1"/>
  <c r="Q234" i="2"/>
  <c r="J234" i="2"/>
  <c r="K234" i="2" s="1"/>
  <c r="T234" i="2" s="1"/>
  <c r="J233" i="2"/>
  <c r="K233" i="2" s="1"/>
  <c r="T233" i="2" s="1"/>
  <c r="Q232" i="2"/>
  <c r="J232" i="2"/>
  <c r="K232" i="2" s="1"/>
  <c r="T232" i="2" s="1"/>
  <c r="Q231" i="2"/>
  <c r="J231" i="2"/>
  <c r="K231" i="2" s="1"/>
  <c r="T231" i="2" s="1"/>
  <c r="S230" i="2"/>
  <c r="Q230" i="2"/>
  <c r="P230" i="2"/>
  <c r="N230" i="2"/>
  <c r="J230" i="2"/>
  <c r="K230" i="2" s="1"/>
  <c r="T230" i="2" s="1"/>
  <c r="Q229" i="2"/>
  <c r="P229" i="2"/>
  <c r="J229" i="2"/>
  <c r="K229" i="2" s="1"/>
  <c r="T229" i="2" s="1"/>
  <c r="P228" i="2"/>
  <c r="L228" i="2"/>
  <c r="Q228" i="2" s="1"/>
  <c r="J228" i="2"/>
  <c r="K228" i="2" s="1"/>
  <c r="S227" i="2"/>
  <c r="Q227" i="2"/>
  <c r="P227" i="2"/>
  <c r="N227" i="2"/>
  <c r="K227" i="2"/>
  <c r="T227" i="2" s="1"/>
  <c r="J227" i="2"/>
  <c r="S226" i="2"/>
  <c r="Q226" i="2"/>
  <c r="P226" i="2"/>
  <c r="N226" i="2"/>
  <c r="J226" i="2"/>
  <c r="K226" i="2" s="1"/>
  <c r="T226" i="2" s="1"/>
  <c r="S225" i="2"/>
  <c r="Q225" i="2"/>
  <c r="P225" i="2"/>
  <c r="N225" i="2"/>
  <c r="J225" i="2"/>
  <c r="K225" i="2" s="1"/>
  <c r="T225" i="2" s="1"/>
  <c r="S224" i="2"/>
  <c r="Q224" i="2"/>
  <c r="P224" i="2"/>
  <c r="N224" i="2"/>
  <c r="J224" i="2"/>
  <c r="K224" i="2" s="1"/>
  <c r="T224" i="2" s="1"/>
  <c r="S223" i="2"/>
  <c r="Q223" i="2"/>
  <c r="P223" i="2"/>
  <c r="N223" i="2"/>
  <c r="K223" i="2"/>
  <c r="T223" i="2" s="1"/>
  <c r="J223" i="2"/>
  <c r="L222" i="2"/>
  <c r="Q222" i="2" s="1"/>
  <c r="J222" i="2"/>
  <c r="K222" i="2" s="1"/>
  <c r="S221" i="2"/>
  <c r="Q221" i="2"/>
  <c r="P221" i="2"/>
  <c r="N221" i="2"/>
  <c r="J221" i="2"/>
  <c r="K221" i="2" s="1"/>
  <c r="T221" i="2" s="1"/>
  <c r="S220" i="2"/>
  <c r="Q220" i="2"/>
  <c r="P220" i="2"/>
  <c r="N220" i="2"/>
  <c r="J220" i="2"/>
  <c r="K220" i="2" s="1"/>
  <c r="T220" i="2" s="1"/>
  <c r="S219" i="2"/>
  <c r="Q219" i="2"/>
  <c r="P219" i="2"/>
  <c r="N219" i="2"/>
  <c r="J219" i="2"/>
  <c r="K219" i="2" s="1"/>
  <c r="T219" i="2" s="1"/>
  <c r="S218" i="2"/>
  <c r="Q218" i="2"/>
  <c r="P218" i="2"/>
  <c r="N218" i="2"/>
  <c r="J218" i="2"/>
  <c r="K218" i="2" s="1"/>
  <c r="T218" i="2" s="1"/>
  <c r="S217" i="2"/>
  <c r="Q217" i="2"/>
  <c r="P217" i="2"/>
  <c r="N217" i="2"/>
  <c r="K217" i="2"/>
  <c r="T217" i="2" s="1"/>
  <c r="J217" i="2"/>
  <c r="S216" i="2"/>
  <c r="Q216" i="2"/>
  <c r="P216" i="2"/>
  <c r="N216" i="2"/>
  <c r="K216" i="2"/>
  <c r="T216" i="2" s="1"/>
  <c r="J216" i="2"/>
  <c r="K215" i="2"/>
  <c r="T215" i="2" s="1"/>
  <c r="J215" i="2"/>
  <c r="S214" i="2"/>
  <c r="Q214" i="2"/>
  <c r="P214" i="2"/>
  <c r="N214" i="2"/>
  <c r="J214" i="2"/>
  <c r="K214" i="2" s="1"/>
  <c r="T214" i="2" s="1"/>
  <c r="S213" i="2"/>
  <c r="Q213" i="2"/>
  <c r="P213" i="2"/>
  <c r="N213" i="2"/>
  <c r="K213" i="2"/>
  <c r="T213" i="2" s="1"/>
  <c r="J213" i="2"/>
  <c r="S212" i="2"/>
  <c r="Q212" i="2"/>
  <c r="P212" i="2"/>
  <c r="N212" i="2"/>
  <c r="J212" i="2"/>
  <c r="K212" i="2" s="1"/>
  <c r="T212" i="2" s="1"/>
  <c r="S211" i="2"/>
  <c r="Q211" i="2"/>
  <c r="P211" i="2"/>
  <c r="N211" i="2"/>
  <c r="K211" i="2"/>
  <c r="T211" i="2" s="1"/>
  <c r="J211" i="2"/>
  <c r="S210" i="2"/>
  <c r="Q210" i="2"/>
  <c r="P210" i="2"/>
  <c r="N210" i="2"/>
  <c r="J210" i="2"/>
  <c r="K210" i="2" s="1"/>
  <c r="T210" i="2" s="1"/>
  <c r="S209" i="2"/>
  <c r="Q209" i="2"/>
  <c r="P209" i="2"/>
  <c r="N209" i="2"/>
  <c r="J209" i="2"/>
  <c r="K209" i="2" s="1"/>
  <c r="T209" i="2" s="1"/>
  <c r="S208" i="2"/>
  <c r="Q208" i="2"/>
  <c r="P208" i="2"/>
  <c r="N208" i="2"/>
  <c r="J208" i="2"/>
  <c r="K208" i="2" s="1"/>
  <c r="T208" i="2" s="1"/>
  <c r="K205" i="2"/>
  <c r="T205" i="2" s="1"/>
  <c r="J205" i="2"/>
  <c r="J204" i="2"/>
  <c r="K204" i="2" s="1"/>
  <c r="T204" i="2" s="1"/>
  <c r="Q201" i="2"/>
  <c r="K201" i="2"/>
  <c r="T201" i="2" s="1"/>
  <c r="T200" i="2"/>
  <c r="Q200" i="2"/>
  <c r="K200" i="2"/>
  <c r="J200" i="2"/>
  <c r="Q199" i="2"/>
  <c r="K199" i="2"/>
  <c r="T199" i="2" s="1"/>
  <c r="J199" i="2"/>
  <c r="Q198" i="2"/>
  <c r="K198" i="2"/>
  <c r="T198" i="2" s="1"/>
  <c r="J198" i="2"/>
  <c r="Q197" i="2"/>
  <c r="J197" i="2"/>
  <c r="K197" i="2" s="1"/>
  <c r="T197" i="2" s="1"/>
  <c r="S196" i="2"/>
  <c r="Q196" i="2"/>
  <c r="J196" i="2"/>
  <c r="K196" i="2" s="1"/>
  <c r="T196" i="2" s="1"/>
  <c r="S195" i="2"/>
  <c r="Q195" i="2"/>
  <c r="P195" i="2"/>
  <c r="N195" i="2"/>
  <c r="K195" i="2"/>
  <c r="T195" i="2" s="1"/>
  <c r="J195" i="2"/>
  <c r="S194" i="2"/>
  <c r="Q194" i="2"/>
  <c r="P194" i="2"/>
  <c r="N194" i="2"/>
  <c r="K194" i="2"/>
  <c r="T194" i="2" s="1"/>
  <c r="J194" i="2"/>
  <c r="S193" i="2"/>
  <c r="Q193" i="2"/>
  <c r="P193" i="2"/>
  <c r="N193" i="2"/>
  <c r="K193" i="2"/>
  <c r="T193" i="2" s="1"/>
  <c r="J193" i="2"/>
  <c r="S192" i="2"/>
  <c r="Q192" i="2"/>
  <c r="P192" i="2"/>
  <c r="N192" i="2"/>
  <c r="J192" i="2"/>
  <c r="K192" i="2" s="1"/>
  <c r="T192" i="2" s="1"/>
  <c r="S191" i="2"/>
  <c r="Q191" i="2"/>
  <c r="P191" i="2"/>
  <c r="N191" i="2"/>
  <c r="K191" i="2"/>
  <c r="T191" i="2" s="1"/>
  <c r="J191" i="2"/>
  <c r="S190" i="2"/>
  <c r="Q190" i="2"/>
  <c r="P190" i="2"/>
  <c r="N190" i="2"/>
  <c r="J190" i="2"/>
  <c r="K190" i="2" s="1"/>
  <c r="T190" i="2" s="1"/>
  <c r="S189" i="2"/>
  <c r="T189" i="2" s="1"/>
  <c r="Q189" i="2"/>
  <c r="P189" i="2"/>
  <c r="N189" i="2"/>
  <c r="K189" i="2"/>
  <c r="J189" i="2"/>
  <c r="T186" i="2"/>
  <c r="K186" i="2"/>
  <c r="Q183" i="2"/>
  <c r="P183" i="2"/>
  <c r="J183" i="2"/>
  <c r="K183" i="2" s="1"/>
  <c r="T183" i="2" s="1"/>
  <c r="Q182" i="2"/>
  <c r="J182" i="2"/>
  <c r="K182" i="2" s="1"/>
  <c r="T182" i="2" s="1"/>
  <c r="T181" i="2"/>
  <c r="Q181" i="2"/>
  <c r="K181" i="2"/>
  <c r="Q180" i="2"/>
  <c r="K180" i="2"/>
  <c r="T180" i="2" s="1"/>
  <c r="J180" i="2"/>
  <c r="Q179" i="2"/>
  <c r="K179" i="2"/>
  <c r="T179" i="2" s="1"/>
  <c r="J179" i="2"/>
  <c r="Q178" i="2"/>
  <c r="J178" i="2"/>
  <c r="K178" i="2" s="1"/>
  <c r="T178" i="2" s="1"/>
  <c r="Q177" i="2"/>
  <c r="J177" i="2"/>
  <c r="K177" i="2" s="1"/>
  <c r="T177" i="2" s="1"/>
  <c r="Q176" i="2"/>
  <c r="K176" i="2"/>
  <c r="T176" i="2" s="1"/>
  <c r="J176" i="2"/>
  <c r="J175" i="2"/>
  <c r="K175" i="2" s="1"/>
  <c r="T175" i="2" s="1"/>
  <c r="Q174" i="2"/>
  <c r="J174" i="2"/>
  <c r="K174" i="2" s="1"/>
  <c r="T174" i="2" s="1"/>
  <c r="Q173" i="2"/>
  <c r="T173" i="2" s="1"/>
  <c r="K173" i="2"/>
  <c r="J173" i="2"/>
  <c r="Q172" i="2"/>
  <c r="J172" i="2"/>
  <c r="K172" i="2" s="1"/>
  <c r="T172" i="2" s="1"/>
  <c r="S171" i="2"/>
  <c r="Q171" i="2"/>
  <c r="P171" i="2"/>
  <c r="N171" i="2"/>
  <c r="J171" i="2"/>
  <c r="K171" i="2" s="1"/>
  <c r="T171" i="2" s="1"/>
  <c r="S170" i="2"/>
  <c r="Q170" i="2"/>
  <c r="P170" i="2"/>
  <c r="N170" i="2"/>
  <c r="J170" i="2"/>
  <c r="K170" i="2" s="1"/>
  <c r="T170" i="2" s="1"/>
  <c r="S169" i="2"/>
  <c r="Q169" i="2"/>
  <c r="P169" i="2"/>
  <c r="N169" i="2"/>
  <c r="K169" i="2"/>
  <c r="T169" i="2" s="1"/>
  <c r="J169" i="2"/>
  <c r="S168" i="2"/>
  <c r="Q168" i="2"/>
  <c r="P168" i="2"/>
  <c r="N168" i="2"/>
  <c r="K168" i="2"/>
  <c r="T168" i="2" s="1"/>
  <c r="J168" i="2"/>
  <c r="S167" i="2"/>
  <c r="Q167" i="2"/>
  <c r="P167" i="2"/>
  <c r="N167" i="2"/>
  <c r="K167" i="2"/>
  <c r="T167" i="2" s="1"/>
  <c r="J167" i="2"/>
  <c r="J166" i="2"/>
  <c r="K166" i="2" s="1"/>
  <c r="T166" i="2" s="1"/>
  <c r="S165" i="2"/>
  <c r="Q165" i="2"/>
  <c r="P165" i="2"/>
  <c r="N165" i="2"/>
  <c r="J165" i="2"/>
  <c r="K165" i="2" s="1"/>
  <c r="T165" i="2" s="1"/>
  <c r="S164" i="2"/>
  <c r="Q164" i="2"/>
  <c r="P164" i="2"/>
  <c r="N164" i="2"/>
  <c r="J164" i="2"/>
  <c r="K164" i="2" s="1"/>
  <c r="T164" i="2" s="1"/>
  <c r="S163" i="2"/>
  <c r="Q163" i="2"/>
  <c r="P163" i="2"/>
  <c r="N163" i="2"/>
  <c r="K163" i="2"/>
  <c r="T163" i="2" s="1"/>
  <c r="J163" i="2"/>
  <c r="S162" i="2"/>
  <c r="Q162" i="2"/>
  <c r="P162" i="2"/>
  <c r="N162" i="2"/>
  <c r="J162" i="2"/>
  <c r="K162" i="2" s="1"/>
  <c r="T162" i="2" s="1"/>
  <c r="S161" i="2"/>
  <c r="Q161" i="2"/>
  <c r="P161" i="2"/>
  <c r="N161" i="2"/>
  <c r="J161" i="2"/>
  <c r="K161" i="2" s="1"/>
  <c r="T161" i="2" s="1"/>
  <c r="T160" i="2"/>
  <c r="Q160" i="2"/>
  <c r="P160" i="2"/>
  <c r="N160" i="2"/>
  <c r="K160" i="2"/>
  <c r="J160" i="2"/>
  <c r="S159" i="2"/>
  <c r="Q159" i="2"/>
  <c r="P159" i="2"/>
  <c r="N159" i="2"/>
  <c r="T159" i="2" s="1"/>
  <c r="K159" i="2"/>
  <c r="S158" i="2"/>
  <c r="Q158" i="2"/>
  <c r="P158" i="2"/>
  <c r="N158" i="2"/>
  <c r="K158" i="2"/>
  <c r="T158" i="2" s="1"/>
  <c r="J158" i="2"/>
  <c r="S157" i="2"/>
  <c r="Q157" i="2"/>
  <c r="P157" i="2"/>
  <c r="N157" i="2"/>
  <c r="K157" i="2"/>
  <c r="T157" i="2" s="1"/>
  <c r="J157" i="2"/>
  <c r="S156" i="2"/>
  <c r="Q156" i="2"/>
  <c r="P156" i="2"/>
  <c r="N156" i="2"/>
  <c r="J156" i="2"/>
  <c r="K156" i="2" s="1"/>
  <c r="T156" i="2" s="1"/>
  <c r="T155" i="2"/>
  <c r="K155" i="2"/>
  <c r="J155" i="2"/>
  <c r="S154" i="2"/>
  <c r="Q154" i="2"/>
  <c r="P154" i="2"/>
  <c r="N154" i="2"/>
  <c r="J154" i="2"/>
  <c r="K154" i="2" s="1"/>
  <c r="T154" i="2" s="1"/>
  <c r="S153" i="2"/>
  <c r="Q153" i="2"/>
  <c r="P153" i="2"/>
  <c r="N153" i="2"/>
  <c r="K153" i="2"/>
  <c r="T153" i="2" s="1"/>
  <c r="J153" i="2"/>
  <c r="S152" i="2"/>
  <c r="Q152" i="2"/>
  <c r="P152" i="2"/>
  <c r="N152" i="2"/>
  <c r="J152" i="2"/>
  <c r="K152" i="2" s="1"/>
  <c r="T152" i="2" s="1"/>
  <c r="S151" i="2"/>
  <c r="Q151" i="2"/>
  <c r="P151" i="2"/>
  <c r="N151" i="2"/>
  <c r="J151" i="2"/>
  <c r="K151" i="2" s="1"/>
  <c r="T151" i="2" s="1"/>
  <c r="S150" i="2"/>
  <c r="Q150" i="2"/>
  <c r="P150" i="2"/>
  <c r="N150" i="2"/>
  <c r="J150" i="2"/>
  <c r="K150" i="2" s="1"/>
  <c r="T150" i="2" s="1"/>
  <c r="S149" i="2"/>
  <c r="Q149" i="2"/>
  <c r="P149" i="2"/>
  <c r="N149" i="2"/>
  <c r="J149" i="2"/>
  <c r="K149" i="2" s="1"/>
  <c r="T149" i="2" s="1"/>
  <c r="S148" i="2"/>
  <c r="Q148" i="2"/>
  <c r="P148" i="2"/>
  <c r="N148" i="2"/>
  <c r="J148" i="2"/>
  <c r="K148" i="2" s="1"/>
  <c r="T148" i="2" s="1"/>
  <c r="S147" i="2"/>
  <c r="Q147" i="2"/>
  <c r="P147" i="2"/>
  <c r="N147" i="2"/>
  <c r="K147" i="2"/>
  <c r="T147" i="2" s="1"/>
  <c r="J147" i="2"/>
  <c r="S146" i="2"/>
  <c r="Q146" i="2"/>
  <c r="P146" i="2"/>
  <c r="N146" i="2"/>
  <c r="K146" i="2"/>
  <c r="T146" i="2" s="1"/>
  <c r="J146" i="2"/>
  <c r="S145" i="2"/>
  <c r="Q145" i="2"/>
  <c r="P145" i="2"/>
  <c r="N145" i="2"/>
  <c r="K145" i="2"/>
  <c r="T145" i="2" s="1"/>
  <c r="J145" i="2"/>
  <c r="S144" i="2"/>
  <c r="Q144" i="2"/>
  <c r="P144" i="2"/>
  <c r="N144" i="2"/>
  <c r="J144" i="2"/>
  <c r="K144" i="2" s="1"/>
  <c r="T144" i="2" s="1"/>
  <c r="S143" i="2"/>
  <c r="Q143" i="2"/>
  <c r="P143" i="2"/>
  <c r="N143" i="2"/>
  <c r="K143" i="2"/>
  <c r="T143" i="2" s="1"/>
  <c r="J143" i="2"/>
  <c r="S142" i="2"/>
  <c r="Q142" i="2"/>
  <c r="P142" i="2"/>
  <c r="N142" i="2"/>
  <c r="J142" i="2"/>
  <c r="K142" i="2" s="1"/>
  <c r="T142" i="2" s="1"/>
  <c r="S141" i="2"/>
  <c r="T141" i="2" s="1"/>
  <c r="Q141" i="2"/>
  <c r="P141" i="2"/>
  <c r="N141" i="2"/>
  <c r="K141" i="2"/>
  <c r="J141" i="2"/>
  <c r="S140" i="2"/>
  <c r="Q140" i="2"/>
  <c r="P140" i="2"/>
  <c r="N140" i="2"/>
  <c r="J140" i="2"/>
  <c r="K140" i="2" s="1"/>
  <c r="T140" i="2" s="1"/>
  <c r="S139" i="2"/>
  <c r="Q139" i="2"/>
  <c r="P139" i="2"/>
  <c r="N139" i="2"/>
  <c r="T139" i="2" s="1"/>
  <c r="K139" i="2"/>
  <c r="J139" i="2"/>
  <c r="S138" i="2"/>
  <c r="Q138" i="2"/>
  <c r="P138" i="2"/>
  <c r="N138" i="2"/>
  <c r="J138" i="2"/>
  <c r="K138" i="2" s="1"/>
  <c r="T138" i="2" s="1"/>
  <c r="S137" i="2"/>
  <c r="Q137" i="2"/>
  <c r="P137" i="2"/>
  <c r="N137" i="2"/>
  <c r="K137" i="2"/>
  <c r="T137" i="2" s="1"/>
  <c r="J137" i="2"/>
  <c r="J134" i="2"/>
  <c r="K134" i="2" s="1"/>
  <c r="T134" i="2" s="1"/>
  <c r="S133" i="2"/>
  <c r="Q133" i="2"/>
  <c r="P133" i="2"/>
  <c r="N133" i="2"/>
  <c r="K133" i="2"/>
  <c r="T133" i="2" s="1"/>
  <c r="J133" i="2"/>
  <c r="S132" i="2"/>
  <c r="Q132" i="2"/>
  <c r="P132" i="2"/>
  <c r="N132" i="2"/>
  <c r="K132" i="2"/>
  <c r="T132" i="2" s="1"/>
  <c r="J132" i="2"/>
  <c r="S131" i="2"/>
  <c r="Q131" i="2"/>
  <c r="P131" i="2"/>
  <c r="J131" i="2"/>
  <c r="K131" i="2" s="1"/>
  <c r="T131" i="2" s="1"/>
  <c r="K130" i="2"/>
  <c r="T130" i="2" s="1"/>
  <c r="J130" i="2"/>
  <c r="J127" i="2"/>
  <c r="K127" i="2" s="1"/>
  <c r="T127" i="2" s="1"/>
  <c r="K126" i="2"/>
  <c r="T126" i="2" s="1"/>
  <c r="J126" i="2"/>
  <c r="S125" i="2"/>
  <c r="Q125" i="2"/>
  <c r="P125" i="2"/>
  <c r="N125" i="2"/>
  <c r="J125" i="2"/>
  <c r="K125" i="2" s="1"/>
  <c r="T125" i="2" s="1"/>
  <c r="S122" i="2"/>
  <c r="Q122" i="2"/>
  <c r="P122" i="2"/>
  <c r="N122" i="2"/>
  <c r="J122" i="2"/>
  <c r="K122" i="2" s="1"/>
  <c r="T122" i="2" s="1"/>
  <c r="S121" i="2"/>
  <c r="Q121" i="2"/>
  <c r="P121" i="2"/>
  <c r="N121" i="2"/>
  <c r="J121" i="2"/>
  <c r="K121" i="2" s="1"/>
  <c r="T121" i="2" s="1"/>
  <c r="S120" i="2"/>
  <c r="Q120" i="2"/>
  <c r="P120" i="2"/>
  <c r="N120" i="2"/>
  <c r="K120" i="2"/>
  <c r="T120" i="2" s="1"/>
  <c r="J120" i="2"/>
  <c r="J119" i="2"/>
  <c r="K119" i="2" s="1"/>
  <c r="T119" i="2" s="1"/>
  <c r="S118" i="2"/>
  <c r="Q118" i="2"/>
  <c r="P118" i="2"/>
  <c r="J118" i="2"/>
  <c r="K118" i="2" s="1"/>
  <c r="T118" i="2" s="1"/>
  <c r="S117" i="2"/>
  <c r="Q117" i="2"/>
  <c r="P117" i="2"/>
  <c r="N117" i="2"/>
  <c r="J117" i="2"/>
  <c r="K117" i="2" s="1"/>
  <c r="T117" i="2" s="1"/>
  <c r="K114" i="2"/>
  <c r="T114" i="2" s="1"/>
  <c r="T113" i="2"/>
  <c r="K113" i="2"/>
  <c r="Q112" i="2"/>
  <c r="K112" i="2"/>
  <c r="T112" i="2" s="1"/>
  <c r="Q111" i="2"/>
  <c r="K111" i="2"/>
  <c r="T111" i="2" s="1"/>
  <c r="Q110" i="2"/>
  <c r="K110" i="2"/>
  <c r="T110" i="2" s="1"/>
  <c r="S109" i="2"/>
  <c r="Q109" i="2"/>
  <c r="P109" i="2"/>
  <c r="N109" i="2"/>
  <c r="K109" i="2"/>
  <c r="T109" i="2" s="1"/>
  <c r="J109" i="2"/>
  <c r="S108" i="2"/>
  <c r="Q108" i="2"/>
  <c r="K108" i="2"/>
  <c r="T108" i="2" s="1"/>
  <c r="S107" i="2"/>
  <c r="Q107" i="2"/>
  <c r="P107" i="2"/>
  <c r="N107" i="2"/>
  <c r="J107" i="2"/>
  <c r="K107" i="2" s="1"/>
  <c r="T107" i="2" s="1"/>
  <c r="S106" i="2"/>
  <c r="Q106" i="2"/>
  <c r="P106" i="2"/>
  <c r="N106" i="2"/>
  <c r="J106" i="2"/>
  <c r="K106" i="2" s="1"/>
  <c r="T106" i="2" s="1"/>
  <c r="S105" i="2"/>
  <c r="Q105" i="2"/>
  <c r="P105" i="2"/>
  <c r="N105" i="2"/>
  <c r="K105" i="2"/>
  <c r="T105" i="2" s="1"/>
  <c r="S104" i="2"/>
  <c r="Q104" i="2"/>
  <c r="P104" i="2"/>
  <c r="N104" i="2"/>
  <c r="J104" i="2"/>
  <c r="K104" i="2" s="1"/>
  <c r="T104" i="2" s="1"/>
  <c r="S103" i="2"/>
  <c r="Q103" i="2"/>
  <c r="P103" i="2"/>
  <c r="N103" i="2"/>
  <c r="J103" i="2"/>
  <c r="K103" i="2" s="1"/>
  <c r="T103" i="2" s="1"/>
  <c r="S102" i="2"/>
  <c r="Q102" i="2"/>
  <c r="P102" i="2"/>
  <c r="N102" i="2"/>
  <c r="J102" i="2"/>
  <c r="K102" i="2" s="1"/>
  <c r="T102" i="2" s="1"/>
  <c r="S101" i="2"/>
  <c r="Q101" i="2"/>
  <c r="P101" i="2"/>
  <c r="N101" i="2"/>
  <c r="J101" i="2"/>
  <c r="K101" i="2" s="1"/>
  <c r="T101" i="2" s="1"/>
  <c r="S98" i="2"/>
  <c r="Q98" i="2"/>
  <c r="P98" i="2"/>
  <c r="N98" i="2"/>
  <c r="J98" i="2"/>
  <c r="K98" i="2" s="1"/>
  <c r="T98" i="2" s="1"/>
  <c r="S97" i="2"/>
  <c r="Q97" i="2"/>
  <c r="P97" i="2"/>
  <c r="N97" i="2"/>
  <c r="J97" i="2"/>
  <c r="K97" i="2" s="1"/>
  <c r="T97" i="2" s="1"/>
  <c r="J96" i="2"/>
  <c r="K96" i="2" s="1"/>
  <c r="T96" i="2" s="1"/>
  <c r="K93" i="2"/>
  <c r="T93" i="2" s="1"/>
  <c r="K92" i="2"/>
  <c r="T92" i="2" s="1"/>
  <c r="S91" i="2"/>
  <c r="Q91" i="2"/>
  <c r="P91" i="2"/>
  <c r="N91" i="2"/>
  <c r="K91" i="2"/>
  <c r="T91" i="2" s="1"/>
  <c r="S90" i="2"/>
  <c r="Q90" i="2"/>
  <c r="P90" i="2"/>
  <c r="N90" i="2"/>
  <c r="J90" i="2"/>
  <c r="K90" i="2" s="1"/>
  <c r="T90" i="2" s="1"/>
  <c r="T89" i="2"/>
  <c r="K89" i="2"/>
  <c r="S86" i="2"/>
  <c r="Q86" i="2"/>
  <c r="P86" i="2"/>
  <c r="N86" i="2"/>
  <c r="J86" i="2"/>
  <c r="K86" i="2" s="1"/>
  <c r="T86" i="2" s="1"/>
  <c r="S85" i="2"/>
  <c r="Q85" i="2"/>
  <c r="N85" i="2"/>
  <c r="J85" i="2"/>
  <c r="K85" i="2" s="1"/>
  <c r="T85" i="2" s="1"/>
  <c r="S84" i="2"/>
  <c r="Q84" i="2"/>
  <c r="P84" i="2"/>
  <c r="N84" i="2"/>
  <c r="J84" i="2"/>
  <c r="K84" i="2" s="1"/>
  <c r="T84" i="2" s="1"/>
  <c r="S83" i="2"/>
  <c r="Q83" i="2"/>
  <c r="P83" i="2"/>
  <c r="T83" i="2" s="1"/>
  <c r="N83" i="2"/>
  <c r="K83" i="2"/>
  <c r="J83" i="2"/>
  <c r="S82" i="2"/>
  <c r="Q82" i="2"/>
  <c r="P82" i="2"/>
  <c r="N82" i="2"/>
  <c r="K82" i="2"/>
  <c r="T82" i="2" s="1"/>
  <c r="J82" i="2"/>
  <c r="S81" i="2"/>
  <c r="Q81" i="2"/>
  <c r="P81" i="2"/>
  <c r="N81" i="2"/>
  <c r="K81" i="2"/>
  <c r="T81" i="2" s="1"/>
  <c r="J81" i="2"/>
  <c r="S78" i="2"/>
  <c r="Q78" i="2"/>
  <c r="P78" i="2"/>
  <c r="N78" i="2"/>
  <c r="K78" i="2"/>
  <c r="T78" i="2" s="1"/>
  <c r="J78" i="2"/>
  <c r="S77" i="2"/>
  <c r="Q77" i="2"/>
  <c r="P77" i="2"/>
  <c r="N77" i="2"/>
  <c r="J77" i="2"/>
  <c r="K77" i="2" s="1"/>
  <c r="T77" i="2" s="1"/>
  <c r="S76" i="2"/>
  <c r="Q76" i="2"/>
  <c r="P76" i="2"/>
  <c r="N76" i="2"/>
  <c r="J76" i="2"/>
  <c r="K76" i="2" s="1"/>
  <c r="T76" i="2" s="1"/>
  <c r="S75" i="2"/>
  <c r="Q75" i="2"/>
  <c r="P75" i="2"/>
  <c r="N75" i="2"/>
  <c r="J75" i="2"/>
  <c r="K75" i="2" s="1"/>
  <c r="T75" i="2" s="1"/>
  <c r="S74" i="2"/>
  <c r="Q74" i="2"/>
  <c r="P74" i="2"/>
  <c r="N74" i="2"/>
  <c r="J74" i="2"/>
  <c r="K74" i="2" s="1"/>
  <c r="T74" i="2" s="1"/>
  <c r="S73" i="2"/>
  <c r="Q73" i="2"/>
  <c r="P73" i="2"/>
  <c r="N73" i="2"/>
  <c r="T73" i="2" s="1"/>
  <c r="K73" i="2"/>
  <c r="J73" i="2"/>
  <c r="S72" i="2"/>
  <c r="Q72" i="2"/>
  <c r="P72" i="2"/>
  <c r="N72" i="2"/>
  <c r="J72" i="2"/>
  <c r="K72" i="2" s="1"/>
  <c r="T72" i="2" s="1"/>
  <c r="J69" i="2"/>
  <c r="K69" i="2" s="1"/>
  <c r="T69" i="2" s="1"/>
  <c r="S68" i="2"/>
  <c r="Q68" i="2"/>
  <c r="P68" i="2"/>
  <c r="N68" i="2"/>
  <c r="J68" i="2"/>
  <c r="K68" i="2" s="1"/>
  <c r="T68" i="2" s="1"/>
  <c r="S67" i="2"/>
  <c r="Q67" i="2"/>
  <c r="P67" i="2"/>
  <c r="N67" i="2"/>
  <c r="J67" i="2"/>
  <c r="K67" i="2" s="1"/>
  <c r="T67" i="2" s="1"/>
  <c r="S66" i="2"/>
  <c r="Q66" i="2"/>
  <c r="P66" i="2"/>
  <c r="N66" i="2"/>
  <c r="K66" i="2"/>
  <c r="T66" i="2" s="1"/>
  <c r="J66" i="2"/>
  <c r="S65" i="2"/>
  <c r="Q65" i="2"/>
  <c r="P65" i="2"/>
  <c r="N65" i="2"/>
  <c r="K65" i="2"/>
  <c r="T65" i="2" s="1"/>
  <c r="J65" i="2"/>
  <c r="S64" i="2"/>
  <c r="Q64" i="2"/>
  <c r="P64" i="2"/>
  <c r="N64" i="2"/>
  <c r="K64" i="2"/>
  <c r="T64" i="2" s="1"/>
  <c r="J64" i="2"/>
  <c r="S63" i="2"/>
  <c r="Q63" i="2"/>
  <c r="P63" i="2"/>
  <c r="N63" i="2"/>
  <c r="J63" i="2"/>
  <c r="K63" i="2" s="1"/>
  <c r="T63" i="2" s="1"/>
  <c r="S62" i="2"/>
  <c r="Q62" i="2"/>
  <c r="P62" i="2"/>
  <c r="N62" i="2"/>
  <c r="K62" i="2"/>
  <c r="T62" i="2" s="1"/>
  <c r="J62" i="2"/>
  <c r="S59" i="2"/>
  <c r="Q59" i="2"/>
  <c r="T59" i="2" s="1"/>
  <c r="K59" i="2"/>
  <c r="S58" i="2"/>
  <c r="Q58" i="2"/>
  <c r="K58" i="2"/>
  <c r="T58" i="2" s="1"/>
  <c r="T57" i="2"/>
  <c r="S57" i="2"/>
  <c r="Q57" i="2"/>
  <c r="N57" i="2"/>
  <c r="K57" i="2"/>
  <c r="J57" i="2"/>
  <c r="S56" i="2"/>
  <c r="Q56" i="2"/>
  <c r="N56" i="2"/>
  <c r="K56" i="2"/>
  <c r="T56" i="2" s="1"/>
  <c r="J56" i="2"/>
  <c r="S55" i="2"/>
  <c r="Q55" i="2"/>
  <c r="P55" i="2"/>
  <c r="N55" i="2"/>
  <c r="K55" i="2"/>
  <c r="T55" i="2" s="1"/>
  <c r="J55" i="2"/>
  <c r="S54" i="2"/>
  <c r="Q54" i="2"/>
  <c r="P54" i="2"/>
  <c r="N54" i="2"/>
  <c r="K54" i="2"/>
  <c r="T54" i="2" s="1"/>
  <c r="S53" i="2"/>
  <c r="Q53" i="2"/>
  <c r="P53" i="2"/>
  <c r="N53" i="2"/>
  <c r="J53" i="2"/>
  <c r="K53" i="2" s="1"/>
  <c r="T53" i="2" s="1"/>
  <c r="S52" i="2"/>
  <c r="Q52" i="2"/>
  <c r="P52" i="2"/>
  <c r="N52" i="2"/>
  <c r="J52" i="2"/>
  <c r="K52" i="2" s="1"/>
  <c r="T52" i="2" s="1"/>
  <c r="S51" i="2"/>
  <c r="Q51" i="2"/>
  <c r="P51" i="2"/>
  <c r="T51" i="2" s="1"/>
  <c r="N51" i="2"/>
  <c r="K51" i="2"/>
  <c r="S50" i="2"/>
  <c r="Q50" i="2"/>
  <c r="P50" i="2"/>
  <c r="N50" i="2"/>
  <c r="J50" i="2"/>
  <c r="K50" i="2" s="1"/>
  <c r="T50" i="2" s="1"/>
  <c r="S49" i="2"/>
  <c r="Q49" i="2"/>
  <c r="N49" i="2"/>
  <c r="K49" i="2"/>
  <c r="T49" i="2" s="1"/>
  <c r="J49" i="2"/>
  <c r="S48" i="2"/>
  <c r="Q48" i="2"/>
  <c r="P48" i="2"/>
  <c r="N48" i="2"/>
  <c r="J48" i="2"/>
  <c r="K48" i="2" s="1"/>
  <c r="T48" i="2" s="1"/>
  <c r="S47" i="2"/>
  <c r="Q47" i="2"/>
  <c r="P47" i="2"/>
  <c r="N47" i="2"/>
  <c r="J47" i="2"/>
  <c r="K47" i="2" s="1"/>
  <c r="T47" i="2" s="1"/>
  <c r="S46" i="2"/>
  <c r="Q46" i="2"/>
  <c r="P46" i="2"/>
  <c r="N46" i="2"/>
  <c r="J46" i="2"/>
  <c r="K46" i="2" s="1"/>
  <c r="T46" i="2" s="1"/>
  <c r="K45" i="2"/>
  <c r="T45" i="2" s="1"/>
  <c r="J45" i="2"/>
  <c r="S44" i="2"/>
  <c r="Q44" i="2"/>
  <c r="P44" i="2"/>
  <c r="N44" i="2"/>
  <c r="J44" i="2"/>
  <c r="K44" i="2" s="1"/>
  <c r="T44" i="2" s="1"/>
  <c r="K41" i="2"/>
  <c r="T41" i="2" s="1"/>
  <c r="J41" i="2"/>
  <c r="J40" i="2"/>
  <c r="K40" i="2" s="1"/>
  <c r="T40" i="2" s="1"/>
  <c r="K39" i="2"/>
  <c r="T39" i="2" s="1"/>
  <c r="J39" i="2"/>
  <c r="J38" i="2"/>
  <c r="K38" i="2" s="1"/>
  <c r="T38" i="2" s="1"/>
  <c r="J37" i="2"/>
  <c r="K37" i="2" s="1"/>
  <c r="T37" i="2" s="1"/>
  <c r="S36" i="2"/>
  <c r="Q36" i="2"/>
  <c r="P36" i="2"/>
  <c r="N36" i="2"/>
  <c r="J36" i="2"/>
  <c r="K36" i="2" s="1"/>
  <c r="T36" i="2" s="1"/>
  <c r="S35" i="2"/>
  <c r="Q35" i="2"/>
  <c r="P35" i="2"/>
  <c r="N35" i="2"/>
  <c r="K35" i="2"/>
  <c r="T35" i="2" s="1"/>
  <c r="J35" i="2"/>
  <c r="J34" i="2"/>
  <c r="K34" i="2" s="1"/>
  <c r="T34" i="2" s="1"/>
  <c r="S33" i="2"/>
  <c r="Q33" i="2"/>
  <c r="P33" i="2"/>
  <c r="N33" i="2"/>
  <c r="J33" i="2"/>
  <c r="K33" i="2" s="1"/>
  <c r="T33" i="2" s="1"/>
  <c r="S32" i="2"/>
  <c r="Q32" i="2"/>
  <c r="P32" i="2"/>
  <c r="N32" i="2"/>
  <c r="J32" i="2"/>
  <c r="K32" i="2" s="1"/>
  <c r="T32" i="2" s="1"/>
  <c r="S31" i="2"/>
  <c r="Q31" i="2"/>
  <c r="P31" i="2"/>
  <c r="T31" i="2" s="1"/>
  <c r="N31" i="2"/>
  <c r="K31" i="2"/>
  <c r="J31" i="2"/>
  <c r="S30" i="2"/>
  <c r="Q30" i="2"/>
  <c r="P30" i="2"/>
  <c r="N30" i="2"/>
  <c r="J30" i="2"/>
  <c r="K30" i="2" s="1"/>
  <c r="T30" i="2" s="1"/>
  <c r="S29" i="2"/>
  <c r="Q29" i="2"/>
  <c r="P29" i="2"/>
  <c r="N29" i="2"/>
  <c r="K29" i="2"/>
  <c r="T29" i="2" s="1"/>
  <c r="J29" i="2"/>
  <c r="J28" i="2"/>
  <c r="K28" i="2" s="1"/>
  <c r="T28" i="2" s="1"/>
  <c r="S27" i="2"/>
  <c r="Q27" i="2"/>
  <c r="T27" i="2" s="1"/>
  <c r="P27" i="2"/>
  <c r="N27" i="2"/>
  <c r="K27" i="2"/>
  <c r="J27" i="2"/>
  <c r="S26" i="2"/>
  <c r="Q26" i="2"/>
  <c r="P26" i="2"/>
  <c r="N26" i="2"/>
  <c r="K26" i="2"/>
  <c r="T26" i="2" s="1"/>
  <c r="J26" i="2"/>
  <c r="S25" i="2"/>
  <c r="Q25" i="2"/>
  <c r="P25" i="2"/>
  <c r="N25" i="2"/>
  <c r="K25" i="2"/>
  <c r="T25" i="2" s="1"/>
  <c r="J25" i="2"/>
  <c r="S24" i="2"/>
  <c r="Q24" i="2"/>
  <c r="P24" i="2"/>
  <c r="N24" i="2"/>
  <c r="J24" i="2"/>
  <c r="K24" i="2" s="1"/>
  <c r="T24" i="2" s="1"/>
  <c r="S23" i="2"/>
  <c r="Q23" i="2"/>
  <c r="P23" i="2"/>
  <c r="N23" i="2"/>
  <c r="K23" i="2"/>
  <c r="T23" i="2" s="1"/>
  <c r="J23" i="2"/>
  <c r="T20" i="2"/>
  <c r="K20" i="2"/>
  <c r="T19" i="2"/>
  <c r="K19" i="2"/>
  <c r="K18" i="2"/>
  <c r="T18" i="2" s="1"/>
  <c r="T17" i="2"/>
  <c r="K17" i="2"/>
  <c r="T16" i="2"/>
  <c r="K16" i="2"/>
  <c r="T15" i="2"/>
  <c r="K15" i="2"/>
  <c r="K14" i="2"/>
  <c r="T14" i="2" s="1"/>
  <c r="T13" i="2"/>
  <c r="K13" i="2"/>
  <c r="T12" i="2"/>
  <c r="K12" i="2"/>
  <c r="T11" i="2"/>
  <c r="K11" i="2"/>
  <c r="K10" i="2"/>
  <c r="T10" i="2" s="1"/>
  <c r="T9" i="2"/>
  <c r="K9" i="2"/>
  <c r="T8" i="2"/>
  <c r="K8" i="2"/>
  <c r="T7" i="2"/>
  <c r="K7" i="2"/>
  <c r="S615" i="1"/>
  <c r="P615" i="1"/>
  <c r="N615" i="1"/>
  <c r="T615" i="1" s="1"/>
  <c r="T614" i="1"/>
  <c r="S614" i="1"/>
  <c r="P614" i="1"/>
  <c r="N614" i="1"/>
  <c r="S613" i="1"/>
  <c r="P613" i="1"/>
  <c r="N613" i="1"/>
  <c r="T613" i="1" s="1"/>
  <c r="S612" i="1"/>
  <c r="P612" i="1"/>
  <c r="N612" i="1"/>
  <c r="T612" i="1" s="1"/>
  <c r="S611" i="1"/>
  <c r="P611" i="1"/>
  <c r="N611" i="1"/>
  <c r="T611" i="1" s="1"/>
  <c r="T610" i="1"/>
  <c r="S610" i="1"/>
  <c r="P610" i="1"/>
  <c r="N610" i="1"/>
  <c r="S609" i="1"/>
  <c r="P609" i="1"/>
  <c r="N609" i="1"/>
  <c r="T609" i="1" s="1"/>
  <c r="S608" i="1"/>
  <c r="P608" i="1"/>
  <c r="N608" i="1"/>
  <c r="T608" i="1" s="1"/>
  <c r="S607" i="1"/>
  <c r="P607" i="1"/>
  <c r="N607" i="1"/>
  <c r="T607" i="1" s="1"/>
  <c r="T606" i="1"/>
  <c r="S606" i="1"/>
  <c r="P606" i="1"/>
  <c r="N606" i="1"/>
  <c r="S603" i="1"/>
  <c r="P603" i="1"/>
  <c r="N603" i="1"/>
  <c r="K603" i="1"/>
  <c r="T603" i="1" s="1"/>
  <c r="J603" i="1"/>
  <c r="S602" i="1"/>
  <c r="P602" i="1"/>
  <c r="N602" i="1"/>
  <c r="J602" i="1"/>
  <c r="K602" i="1" s="1"/>
  <c r="T602" i="1" s="1"/>
  <c r="T599" i="1"/>
  <c r="K599" i="1"/>
  <c r="J599" i="1"/>
  <c r="S598" i="1"/>
  <c r="P598" i="1"/>
  <c r="N598" i="1"/>
  <c r="K598" i="1"/>
  <c r="T598" i="1" s="1"/>
  <c r="J598" i="1"/>
  <c r="S597" i="1"/>
  <c r="P597" i="1"/>
  <c r="T597" i="1" s="1"/>
  <c r="N597" i="1"/>
  <c r="K597" i="1"/>
  <c r="J597" i="1"/>
  <c r="S596" i="1"/>
  <c r="P596" i="1"/>
  <c r="N596" i="1"/>
  <c r="J596" i="1"/>
  <c r="K596" i="1" s="1"/>
  <c r="T596" i="1" s="1"/>
  <c r="S595" i="1"/>
  <c r="P595" i="1"/>
  <c r="N595" i="1"/>
  <c r="J595" i="1"/>
  <c r="K595" i="1" s="1"/>
  <c r="T595" i="1" s="1"/>
  <c r="S594" i="1"/>
  <c r="P594" i="1"/>
  <c r="N594" i="1"/>
  <c r="K594" i="1"/>
  <c r="T594" i="1" s="1"/>
  <c r="J594" i="1"/>
  <c r="T593" i="1"/>
  <c r="S593" i="1"/>
  <c r="P593" i="1"/>
  <c r="N593" i="1"/>
  <c r="K593" i="1"/>
  <c r="J593" i="1"/>
  <c r="S592" i="1"/>
  <c r="P592" i="1"/>
  <c r="N592" i="1"/>
  <c r="T592" i="1" s="1"/>
  <c r="K592" i="1"/>
  <c r="J592" i="1"/>
  <c r="S591" i="1"/>
  <c r="P591" i="1"/>
  <c r="N591" i="1"/>
  <c r="K591" i="1"/>
  <c r="T591" i="1" s="1"/>
  <c r="J591" i="1"/>
  <c r="S590" i="1"/>
  <c r="P590" i="1"/>
  <c r="N590" i="1"/>
  <c r="K590" i="1"/>
  <c r="T590" i="1" s="1"/>
  <c r="J590" i="1"/>
  <c r="S589" i="1"/>
  <c r="P589" i="1"/>
  <c r="T589" i="1" s="1"/>
  <c r="N589" i="1"/>
  <c r="K589" i="1"/>
  <c r="J589" i="1"/>
  <c r="S588" i="1"/>
  <c r="P588" i="1"/>
  <c r="N588" i="1"/>
  <c r="J588" i="1"/>
  <c r="K588" i="1" s="1"/>
  <c r="T588" i="1" s="1"/>
  <c r="S587" i="1"/>
  <c r="P587" i="1"/>
  <c r="N587" i="1"/>
  <c r="J587" i="1"/>
  <c r="K587" i="1" s="1"/>
  <c r="T587" i="1" s="1"/>
  <c r="S586" i="1"/>
  <c r="P586" i="1"/>
  <c r="N586" i="1"/>
  <c r="K586" i="1"/>
  <c r="T586" i="1" s="1"/>
  <c r="J586" i="1"/>
  <c r="T583" i="1"/>
  <c r="K583" i="1"/>
  <c r="J583" i="1"/>
  <c r="K582" i="1"/>
  <c r="T582" i="1" s="1"/>
  <c r="J582" i="1"/>
  <c r="T581" i="1"/>
  <c r="K581" i="1"/>
  <c r="J581" i="1"/>
  <c r="S580" i="1"/>
  <c r="Q580" i="1"/>
  <c r="P580" i="1"/>
  <c r="N580" i="1"/>
  <c r="K580" i="1"/>
  <c r="T580" i="1" s="1"/>
  <c r="J580" i="1"/>
  <c r="Q579" i="1"/>
  <c r="J579" i="1"/>
  <c r="K579" i="1" s="1"/>
  <c r="T579" i="1" s="1"/>
  <c r="S578" i="1"/>
  <c r="Q578" i="1"/>
  <c r="P578" i="1"/>
  <c r="N578" i="1"/>
  <c r="K578" i="1"/>
  <c r="T578" i="1" s="1"/>
  <c r="J578" i="1"/>
  <c r="S577" i="1"/>
  <c r="Q577" i="1"/>
  <c r="P577" i="1"/>
  <c r="N577" i="1"/>
  <c r="K577" i="1"/>
  <c r="T577" i="1" s="1"/>
  <c r="J577" i="1"/>
  <c r="Q576" i="1"/>
  <c r="P576" i="1"/>
  <c r="N576" i="1"/>
  <c r="K576" i="1"/>
  <c r="T576" i="1" s="1"/>
  <c r="J576" i="1"/>
  <c r="S575" i="1"/>
  <c r="Q575" i="1"/>
  <c r="P575" i="1"/>
  <c r="N575" i="1"/>
  <c r="J575" i="1"/>
  <c r="K575" i="1" s="1"/>
  <c r="T575" i="1" s="1"/>
  <c r="T572" i="1"/>
  <c r="Q572" i="1"/>
  <c r="K572" i="1"/>
  <c r="J572" i="1"/>
  <c r="Q571" i="1"/>
  <c r="P571" i="1"/>
  <c r="K571" i="1"/>
  <c r="T571" i="1" s="1"/>
  <c r="J571" i="1"/>
  <c r="Q570" i="1"/>
  <c r="P570" i="1"/>
  <c r="J570" i="1"/>
  <c r="K570" i="1" s="1"/>
  <c r="T570" i="1" s="1"/>
  <c r="P569" i="1"/>
  <c r="K569" i="1"/>
  <c r="T569" i="1" s="1"/>
  <c r="J569" i="1"/>
  <c r="J568" i="1"/>
  <c r="K568" i="1" s="1"/>
  <c r="T568" i="1" s="1"/>
  <c r="Q567" i="1"/>
  <c r="P567" i="1"/>
  <c r="K567" i="1"/>
  <c r="T567" i="1" s="1"/>
  <c r="J567" i="1"/>
  <c r="T566" i="1"/>
  <c r="K566" i="1"/>
  <c r="J566" i="1"/>
  <c r="S565" i="1"/>
  <c r="Q565" i="1"/>
  <c r="P565" i="1"/>
  <c r="N565" i="1"/>
  <c r="K565" i="1"/>
  <c r="T565" i="1" s="1"/>
  <c r="J565" i="1"/>
  <c r="Q562" i="1"/>
  <c r="J562" i="1"/>
  <c r="K562" i="1" s="1"/>
  <c r="T562" i="1" s="1"/>
  <c r="Q561" i="1"/>
  <c r="N561" i="1"/>
  <c r="K561" i="1"/>
  <c r="T561" i="1" s="1"/>
  <c r="J561" i="1"/>
  <c r="Q560" i="1"/>
  <c r="K560" i="1"/>
  <c r="T560" i="1" s="1"/>
  <c r="J560" i="1"/>
  <c r="S559" i="1"/>
  <c r="Q559" i="1"/>
  <c r="P559" i="1"/>
  <c r="N559" i="1"/>
  <c r="J559" i="1"/>
  <c r="K559" i="1" s="1"/>
  <c r="T559" i="1" s="1"/>
  <c r="S558" i="1"/>
  <c r="Q558" i="1"/>
  <c r="P558" i="1"/>
  <c r="T558" i="1" s="1"/>
  <c r="N558" i="1"/>
  <c r="K558" i="1"/>
  <c r="J558" i="1"/>
  <c r="T555" i="1"/>
  <c r="Q555" i="1"/>
  <c r="K555" i="1"/>
  <c r="J555" i="1"/>
  <c r="Q554" i="1"/>
  <c r="K554" i="1"/>
  <c r="T554" i="1" s="1"/>
  <c r="J554" i="1"/>
  <c r="Q553" i="1"/>
  <c r="N553" i="1"/>
  <c r="K553" i="1"/>
  <c r="T553" i="1" s="1"/>
  <c r="J553" i="1"/>
  <c r="S552" i="1"/>
  <c r="Q552" i="1"/>
  <c r="P552" i="1"/>
  <c r="N552" i="1"/>
  <c r="K552" i="1"/>
  <c r="T552" i="1" s="1"/>
  <c r="J552" i="1"/>
  <c r="S551" i="1"/>
  <c r="Q551" i="1"/>
  <c r="P551" i="1"/>
  <c r="N551" i="1"/>
  <c r="K551" i="1"/>
  <c r="T551" i="1" s="1"/>
  <c r="J551" i="1"/>
  <c r="S550" i="1"/>
  <c r="Q550" i="1"/>
  <c r="P550" i="1"/>
  <c r="N550" i="1"/>
  <c r="K550" i="1"/>
  <c r="T550" i="1" s="1"/>
  <c r="J550" i="1"/>
  <c r="S549" i="1"/>
  <c r="Q549" i="1"/>
  <c r="P549" i="1"/>
  <c r="N549" i="1"/>
  <c r="J549" i="1"/>
  <c r="K549" i="1" s="1"/>
  <c r="T549" i="1" s="1"/>
  <c r="S546" i="1"/>
  <c r="Q546" i="1"/>
  <c r="P546" i="1"/>
  <c r="T546" i="1" s="1"/>
  <c r="N546" i="1"/>
  <c r="K546" i="1"/>
  <c r="S545" i="1"/>
  <c r="Q545" i="1"/>
  <c r="P545" i="1"/>
  <c r="N545" i="1"/>
  <c r="K545" i="1"/>
  <c r="T545" i="1" s="1"/>
  <c r="S544" i="1"/>
  <c r="Q544" i="1"/>
  <c r="K544" i="1"/>
  <c r="T544" i="1" s="1"/>
  <c r="S543" i="1"/>
  <c r="Q543" i="1"/>
  <c r="P543" i="1"/>
  <c r="T543" i="1" s="1"/>
  <c r="N543" i="1"/>
  <c r="K543" i="1"/>
  <c r="S540" i="1"/>
  <c r="Q540" i="1"/>
  <c r="P540" i="1"/>
  <c r="N540" i="1"/>
  <c r="J540" i="1"/>
  <c r="K540" i="1" s="1"/>
  <c r="T540" i="1" s="1"/>
  <c r="Q539" i="1"/>
  <c r="P539" i="1"/>
  <c r="N539" i="1"/>
  <c r="J539" i="1"/>
  <c r="K539" i="1" s="1"/>
  <c r="T539" i="1" s="1"/>
  <c r="S536" i="1"/>
  <c r="Q536" i="1"/>
  <c r="P536" i="1"/>
  <c r="N536" i="1"/>
  <c r="K536" i="1"/>
  <c r="T536" i="1" s="1"/>
  <c r="J536" i="1"/>
  <c r="S535" i="1"/>
  <c r="Q535" i="1"/>
  <c r="P535" i="1"/>
  <c r="N535" i="1"/>
  <c r="K535" i="1"/>
  <c r="T535" i="1" s="1"/>
  <c r="J535" i="1"/>
  <c r="S532" i="1"/>
  <c r="Q532" i="1"/>
  <c r="P532" i="1"/>
  <c r="N532" i="1"/>
  <c r="J532" i="1"/>
  <c r="K532" i="1" s="1"/>
  <c r="T532" i="1" s="1"/>
  <c r="T531" i="1"/>
  <c r="S531" i="1"/>
  <c r="Q531" i="1"/>
  <c r="P531" i="1"/>
  <c r="N531" i="1"/>
  <c r="K531" i="1"/>
  <c r="J531" i="1"/>
  <c r="S530" i="1"/>
  <c r="Q530" i="1"/>
  <c r="P530" i="1"/>
  <c r="N530" i="1"/>
  <c r="J530" i="1"/>
  <c r="K530" i="1" s="1"/>
  <c r="T530" i="1" s="1"/>
  <c r="S527" i="1"/>
  <c r="Q527" i="1"/>
  <c r="N527" i="1"/>
  <c r="K527" i="1"/>
  <c r="T527" i="1" s="1"/>
  <c r="J527" i="1"/>
  <c r="S526" i="1"/>
  <c r="Q526" i="1"/>
  <c r="P526" i="1"/>
  <c r="N526" i="1"/>
  <c r="J526" i="1"/>
  <c r="K526" i="1" s="1"/>
  <c r="T526" i="1" s="1"/>
  <c r="Q525" i="1"/>
  <c r="N525" i="1"/>
  <c r="J525" i="1"/>
  <c r="K525" i="1" s="1"/>
  <c r="T525" i="1" s="1"/>
  <c r="T524" i="1"/>
  <c r="S524" i="1"/>
  <c r="Q524" i="1"/>
  <c r="P524" i="1"/>
  <c r="N524" i="1"/>
  <c r="K524" i="1"/>
  <c r="J524" i="1"/>
  <c r="S523" i="1"/>
  <c r="Q523" i="1"/>
  <c r="P523" i="1"/>
  <c r="N523" i="1"/>
  <c r="J523" i="1"/>
  <c r="K523" i="1" s="1"/>
  <c r="T523" i="1" s="1"/>
  <c r="S522" i="1"/>
  <c r="Q522" i="1"/>
  <c r="P522" i="1"/>
  <c r="N522" i="1"/>
  <c r="J522" i="1"/>
  <c r="K522" i="1" s="1"/>
  <c r="T522" i="1" s="1"/>
  <c r="S521" i="1"/>
  <c r="Q521" i="1"/>
  <c r="P521" i="1"/>
  <c r="N521" i="1"/>
  <c r="K521" i="1"/>
  <c r="T521" i="1" s="1"/>
  <c r="J521" i="1"/>
  <c r="S520" i="1"/>
  <c r="Q520" i="1"/>
  <c r="P520" i="1"/>
  <c r="N520" i="1"/>
  <c r="K520" i="1"/>
  <c r="T520" i="1" s="1"/>
  <c r="J520" i="1"/>
  <c r="S519" i="1"/>
  <c r="Q519" i="1"/>
  <c r="P519" i="1"/>
  <c r="N519" i="1"/>
  <c r="K519" i="1"/>
  <c r="T519" i="1" s="1"/>
  <c r="J519" i="1"/>
  <c r="S518" i="1"/>
  <c r="Q518" i="1"/>
  <c r="P518" i="1"/>
  <c r="N518" i="1"/>
  <c r="K518" i="1"/>
  <c r="T518" i="1" s="1"/>
  <c r="J518" i="1"/>
  <c r="S517" i="1"/>
  <c r="Q517" i="1"/>
  <c r="P517" i="1"/>
  <c r="N517" i="1"/>
  <c r="J517" i="1"/>
  <c r="K517" i="1" s="1"/>
  <c r="T517" i="1" s="1"/>
  <c r="S516" i="1"/>
  <c r="Q516" i="1"/>
  <c r="P516" i="1"/>
  <c r="T516" i="1" s="1"/>
  <c r="N516" i="1"/>
  <c r="K516" i="1"/>
  <c r="J516" i="1"/>
  <c r="S515" i="1"/>
  <c r="Q515" i="1"/>
  <c r="P515" i="1"/>
  <c r="N515" i="1"/>
  <c r="J515" i="1"/>
  <c r="K515" i="1" s="1"/>
  <c r="T515" i="1" s="1"/>
  <c r="S514" i="1"/>
  <c r="Q514" i="1"/>
  <c r="P514" i="1"/>
  <c r="N514" i="1"/>
  <c r="K514" i="1"/>
  <c r="T514" i="1" s="1"/>
  <c r="J514" i="1"/>
  <c r="S513" i="1"/>
  <c r="Q513" i="1"/>
  <c r="P513" i="1"/>
  <c r="N513" i="1"/>
  <c r="K513" i="1"/>
  <c r="T513" i="1" s="1"/>
  <c r="J513" i="1"/>
  <c r="Q510" i="1"/>
  <c r="N510" i="1"/>
  <c r="K510" i="1"/>
  <c r="T510" i="1" s="1"/>
  <c r="J510" i="1"/>
  <c r="K509" i="1"/>
  <c r="T509" i="1" s="1"/>
  <c r="J509" i="1"/>
  <c r="Q508" i="1"/>
  <c r="J508" i="1"/>
  <c r="K508" i="1" s="1"/>
  <c r="T508" i="1" s="1"/>
  <c r="T507" i="1"/>
  <c r="S507" i="1"/>
  <c r="Q507" i="1"/>
  <c r="N507" i="1"/>
  <c r="K507" i="1"/>
  <c r="J507" i="1"/>
  <c r="S506" i="1"/>
  <c r="Q506" i="1"/>
  <c r="P506" i="1"/>
  <c r="N506" i="1"/>
  <c r="K506" i="1"/>
  <c r="T506" i="1" s="1"/>
  <c r="J506" i="1"/>
  <c r="S505" i="1"/>
  <c r="Q505" i="1"/>
  <c r="P505" i="1"/>
  <c r="N505" i="1"/>
  <c r="K505" i="1"/>
  <c r="T505" i="1" s="1"/>
  <c r="J505" i="1"/>
  <c r="S504" i="1"/>
  <c r="Q504" i="1"/>
  <c r="P504" i="1"/>
  <c r="N504" i="1"/>
  <c r="J504" i="1"/>
  <c r="K504" i="1" s="1"/>
  <c r="T504" i="1" s="1"/>
  <c r="S503" i="1"/>
  <c r="Q503" i="1"/>
  <c r="P503" i="1"/>
  <c r="N503" i="1"/>
  <c r="K503" i="1"/>
  <c r="T503" i="1" s="1"/>
  <c r="J503" i="1"/>
  <c r="S502" i="1"/>
  <c r="Q502" i="1"/>
  <c r="P502" i="1"/>
  <c r="N502" i="1"/>
  <c r="K502" i="1"/>
  <c r="T502" i="1" s="1"/>
  <c r="J502" i="1"/>
  <c r="S501" i="1"/>
  <c r="Q501" i="1"/>
  <c r="P501" i="1"/>
  <c r="N501" i="1"/>
  <c r="J501" i="1"/>
  <c r="K501" i="1" s="1"/>
  <c r="T501" i="1" s="1"/>
  <c r="S500" i="1"/>
  <c r="Q500" i="1"/>
  <c r="P500" i="1"/>
  <c r="N500" i="1"/>
  <c r="J500" i="1"/>
  <c r="K500" i="1" s="1"/>
  <c r="T500" i="1" s="1"/>
  <c r="S499" i="1"/>
  <c r="Q499" i="1"/>
  <c r="P499" i="1"/>
  <c r="N499" i="1"/>
  <c r="J499" i="1"/>
  <c r="K499" i="1" s="1"/>
  <c r="T499" i="1" s="1"/>
  <c r="S498" i="1"/>
  <c r="Q498" i="1"/>
  <c r="P498" i="1"/>
  <c r="N498" i="1"/>
  <c r="J498" i="1"/>
  <c r="K498" i="1" s="1"/>
  <c r="T498" i="1" s="1"/>
  <c r="S497" i="1"/>
  <c r="Q497" i="1"/>
  <c r="P497" i="1"/>
  <c r="N497" i="1"/>
  <c r="K497" i="1"/>
  <c r="T497" i="1" s="1"/>
  <c r="J497" i="1"/>
  <c r="S494" i="1"/>
  <c r="Q494" i="1"/>
  <c r="P494" i="1"/>
  <c r="N494" i="1"/>
  <c r="K494" i="1"/>
  <c r="T494" i="1" s="1"/>
  <c r="J494" i="1"/>
  <c r="S493" i="1"/>
  <c r="Q493" i="1"/>
  <c r="P493" i="1"/>
  <c r="N493" i="1"/>
  <c r="K493" i="1"/>
  <c r="T493" i="1" s="1"/>
  <c r="J493" i="1"/>
  <c r="T492" i="1"/>
  <c r="K492" i="1"/>
  <c r="J492" i="1"/>
  <c r="J489" i="1"/>
  <c r="K489" i="1" s="1"/>
  <c r="T489" i="1" s="1"/>
  <c r="S488" i="1"/>
  <c r="Q488" i="1"/>
  <c r="P488" i="1"/>
  <c r="N488" i="1"/>
  <c r="J488" i="1"/>
  <c r="K488" i="1" s="1"/>
  <c r="T488" i="1" s="1"/>
  <c r="S487" i="1"/>
  <c r="Q487" i="1"/>
  <c r="P487" i="1"/>
  <c r="N487" i="1"/>
  <c r="J487" i="1"/>
  <c r="K487" i="1" s="1"/>
  <c r="T487" i="1" s="1"/>
  <c r="S484" i="1"/>
  <c r="Q484" i="1"/>
  <c r="P484" i="1"/>
  <c r="N484" i="1"/>
  <c r="J484" i="1"/>
  <c r="K484" i="1" s="1"/>
  <c r="T484" i="1" s="1"/>
  <c r="S483" i="1"/>
  <c r="Q483" i="1"/>
  <c r="P483" i="1"/>
  <c r="N483" i="1"/>
  <c r="K483" i="1"/>
  <c r="T483" i="1" s="1"/>
  <c r="J483" i="1"/>
  <c r="Q480" i="1"/>
  <c r="N480" i="1"/>
  <c r="K480" i="1"/>
  <c r="T480" i="1" s="1"/>
  <c r="J480" i="1"/>
  <c r="Q479" i="1"/>
  <c r="N479" i="1"/>
  <c r="J479" i="1"/>
  <c r="K479" i="1" s="1"/>
  <c r="T479" i="1" s="1"/>
  <c r="Q478" i="1"/>
  <c r="N478" i="1"/>
  <c r="J478" i="1"/>
  <c r="K478" i="1" s="1"/>
  <c r="T478" i="1" s="1"/>
  <c r="S477" i="1"/>
  <c r="Q477" i="1"/>
  <c r="P477" i="1"/>
  <c r="N477" i="1"/>
  <c r="K477" i="1"/>
  <c r="T477" i="1" s="1"/>
  <c r="J477" i="1"/>
  <c r="S476" i="1"/>
  <c r="Q476" i="1"/>
  <c r="P476" i="1"/>
  <c r="N476" i="1"/>
  <c r="K476" i="1"/>
  <c r="T476" i="1" s="1"/>
  <c r="J476" i="1"/>
  <c r="S475" i="1"/>
  <c r="Q475" i="1"/>
  <c r="P475" i="1"/>
  <c r="N475" i="1"/>
  <c r="J475" i="1"/>
  <c r="K475" i="1" s="1"/>
  <c r="T475" i="1" s="1"/>
  <c r="S474" i="1"/>
  <c r="Q474" i="1"/>
  <c r="P474" i="1"/>
  <c r="N474" i="1"/>
  <c r="J474" i="1"/>
  <c r="K474" i="1" s="1"/>
  <c r="T474" i="1" s="1"/>
  <c r="T471" i="1"/>
  <c r="K471" i="1"/>
  <c r="J471" i="1"/>
  <c r="Q470" i="1"/>
  <c r="J470" i="1"/>
  <c r="K470" i="1" s="1"/>
  <c r="T470" i="1" s="1"/>
  <c r="Q469" i="1"/>
  <c r="K469" i="1"/>
  <c r="T469" i="1" s="1"/>
  <c r="J469" i="1"/>
  <c r="Q468" i="1"/>
  <c r="J468" i="1"/>
  <c r="K468" i="1" s="1"/>
  <c r="T468" i="1" s="1"/>
  <c r="Q467" i="1"/>
  <c r="N467" i="1"/>
  <c r="J467" i="1"/>
  <c r="K467" i="1" s="1"/>
  <c r="T467" i="1" s="1"/>
  <c r="Q466" i="1"/>
  <c r="N466" i="1"/>
  <c r="J466" i="1"/>
  <c r="K466" i="1" s="1"/>
  <c r="T466" i="1" s="1"/>
  <c r="Q463" i="1"/>
  <c r="N463" i="1"/>
  <c r="J463" i="1"/>
  <c r="K463" i="1" s="1"/>
  <c r="T463" i="1" s="1"/>
  <c r="Q462" i="1"/>
  <c r="N462" i="1"/>
  <c r="K462" i="1"/>
  <c r="T462" i="1" s="1"/>
  <c r="J462" i="1"/>
  <c r="S461" i="1"/>
  <c r="Q461" i="1"/>
  <c r="P461" i="1"/>
  <c r="N461" i="1"/>
  <c r="K461" i="1"/>
  <c r="T461" i="1" s="1"/>
  <c r="J461" i="1"/>
  <c r="S460" i="1"/>
  <c r="Q460" i="1"/>
  <c r="P460" i="1"/>
  <c r="N460" i="1"/>
  <c r="J460" i="1"/>
  <c r="K460" i="1" s="1"/>
  <c r="T460" i="1" s="1"/>
  <c r="S459" i="1"/>
  <c r="Q459" i="1"/>
  <c r="P459" i="1"/>
  <c r="T459" i="1" s="1"/>
  <c r="N459" i="1"/>
  <c r="K459" i="1"/>
  <c r="J459" i="1"/>
  <c r="S456" i="1"/>
  <c r="Q456" i="1"/>
  <c r="P456" i="1"/>
  <c r="N456" i="1"/>
  <c r="J456" i="1"/>
  <c r="K456" i="1" s="1"/>
  <c r="T456" i="1" s="1"/>
  <c r="S455" i="1"/>
  <c r="Q455" i="1"/>
  <c r="P455" i="1"/>
  <c r="N455" i="1"/>
  <c r="K455" i="1"/>
  <c r="T455" i="1" s="1"/>
  <c r="J455" i="1"/>
  <c r="S452" i="1"/>
  <c r="Q452" i="1"/>
  <c r="P452" i="1"/>
  <c r="N452" i="1"/>
  <c r="K452" i="1"/>
  <c r="T452" i="1" s="1"/>
  <c r="J452" i="1"/>
  <c r="J449" i="1"/>
  <c r="K449" i="1" s="1"/>
  <c r="T449" i="1" s="1"/>
  <c r="S448" i="1"/>
  <c r="Q448" i="1"/>
  <c r="P448" i="1"/>
  <c r="N448" i="1"/>
  <c r="J448" i="1"/>
  <c r="K448" i="1" s="1"/>
  <c r="T448" i="1" s="1"/>
  <c r="K447" i="1"/>
  <c r="T447" i="1" s="1"/>
  <c r="J447" i="1"/>
  <c r="S446" i="1"/>
  <c r="Q446" i="1"/>
  <c r="P446" i="1"/>
  <c r="N446" i="1"/>
  <c r="J446" i="1"/>
  <c r="K446" i="1" s="1"/>
  <c r="T446" i="1" s="1"/>
  <c r="J445" i="1"/>
  <c r="K445" i="1" s="1"/>
  <c r="T445" i="1" s="1"/>
  <c r="J444" i="1"/>
  <c r="K444" i="1" s="1"/>
  <c r="T444" i="1" s="1"/>
  <c r="S443" i="1"/>
  <c r="Q443" i="1"/>
  <c r="P443" i="1"/>
  <c r="N443" i="1"/>
  <c r="J443" i="1"/>
  <c r="K443" i="1" s="1"/>
  <c r="T443" i="1" s="1"/>
  <c r="S442" i="1"/>
  <c r="Q442" i="1"/>
  <c r="P442" i="1"/>
  <c r="N442" i="1"/>
  <c r="K442" i="1"/>
  <c r="T442" i="1" s="1"/>
  <c r="J442" i="1"/>
  <c r="S441" i="1"/>
  <c r="Q441" i="1"/>
  <c r="P441" i="1"/>
  <c r="N441" i="1"/>
  <c r="K441" i="1"/>
  <c r="T441" i="1" s="1"/>
  <c r="J441" i="1"/>
  <c r="S440" i="1"/>
  <c r="Q440" i="1"/>
  <c r="P440" i="1"/>
  <c r="N440" i="1"/>
  <c r="K440" i="1"/>
  <c r="T440" i="1" s="1"/>
  <c r="J440" i="1"/>
  <c r="Q437" i="1"/>
  <c r="J437" i="1"/>
  <c r="K437" i="1" s="1"/>
  <c r="T437" i="1" s="1"/>
  <c r="Q436" i="1"/>
  <c r="N436" i="1"/>
  <c r="K436" i="1"/>
  <c r="T436" i="1" s="1"/>
  <c r="J436" i="1"/>
  <c r="S435" i="1"/>
  <c r="Q435" i="1"/>
  <c r="P435" i="1"/>
  <c r="N435" i="1"/>
  <c r="K435" i="1"/>
  <c r="T435" i="1" s="1"/>
  <c r="J435" i="1"/>
  <c r="S434" i="1"/>
  <c r="Q434" i="1"/>
  <c r="P434" i="1"/>
  <c r="N434" i="1"/>
  <c r="K434" i="1"/>
  <c r="T434" i="1" s="1"/>
  <c r="J434" i="1"/>
  <c r="S433" i="1"/>
  <c r="Q433" i="1"/>
  <c r="P433" i="1"/>
  <c r="N433" i="1"/>
  <c r="J433" i="1"/>
  <c r="K433" i="1" s="1"/>
  <c r="T433" i="1" s="1"/>
  <c r="S430" i="1"/>
  <c r="Q430" i="1"/>
  <c r="P430" i="1"/>
  <c r="T430" i="1" s="1"/>
  <c r="N430" i="1"/>
  <c r="K430" i="1"/>
  <c r="J430" i="1"/>
  <c r="S429" i="1"/>
  <c r="Q429" i="1"/>
  <c r="P429" i="1"/>
  <c r="N429" i="1"/>
  <c r="J429" i="1"/>
  <c r="K429" i="1" s="1"/>
  <c r="T429" i="1" s="1"/>
  <c r="S428" i="1"/>
  <c r="Q428" i="1"/>
  <c r="P428" i="1"/>
  <c r="K428" i="1"/>
  <c r="T428" i="1" s="1"/>
  <c r="J428" i="1"/>
  <c r="Q425" i="1"/>
  <c r="J425" i="1"/>
  <c r="K425" i="1" s="1"/>
  <c r="T425" i="1" s="1"/>
  <c r="Q424" i="1"/>
  <c r="N424" i="1"/>
  <c r="J424" i="1"/>
  <c r="K424" i="1" s="1"/>
  <c r="T424" i="1" s="1"/>
  <c r="Q423" i="1"/>
  <c r="N423" i="1"/>
  <c r="K423" i="1"/>
  <c r="T423" i="1" s="1"/>
  <c r="J423" i="1"/>
  <c r="S422" i="1"/>
  <c r="Q422" i="1"/>
  <c r="P422" i="1"/>
  <c r="N422" i="1"/>
  <c r="K422" i="1"/>
  <c r="T422" i="1" s="1"/>
  <c r="J422" i="1"/>
  <c r="S421" i="1"/>
  <c r="Q421" i="1"/>
  <c r="P421" i="1"/>
  <c r="N421" i="1"/>
  <c r="J421" i="1"/>
  <c r="K421" i="1" s="1"/>
  <c r="T421" i="1" s="1"/>
  <c r="S420" i="1"/>
  <c r="Q420" i="1"/>
  <c r="P420" i="1"/>
  <c r="T420" i="1" s="1"/>
  <c r="N420" i="1"/>
  <c r="K420" i="1"/>
  <c r="J420" i="1"/>
  <c r="T417" i="1"/>
  <c r="S417" i="1"/>
  <c r="Q417" i="1"/>
  <c r="P417" i="1"/>
  <c r="N417" i="1"/>
  <c r="K417" i="1"/>
  <c r="J417" i="1"/>
  <c r="K416" i="1"/>
  <c r="T416" i="1" s="1"/>
  <c r="J416" i="1"/>
  <c r="S415" i="1"/>
  <c r="Q415" i="1"/>
  <c r="P415" i="1"/>
  <c r="N415" i="1"/>
  <c r="J415" i="1"/>
  <c r="K415" i="1" s="1"/>
  <c r="T415" i="1" s="1"/>
  <c r="S414" i="1"/>
  <c r="Q414" i="1"/>
  <c r="P414" i="1"/>
  <c r="N414" i="1"/>
  <c r="J414" i="1"/>
  <c r="K414" i="1" s="1"/>
  <c r="T414" i="1" s="1"/>
  <c r="S413" i="1"/>
  <c r="Q413" i="1"/>
  <c r="P413" i="1"/>
  <c r="N413" i="1"/>
  <c r="J413" i="1"/>
  <c r="K413" i="1" s="1"/>
  <c r="T413" i="1" s="1"/>
  <c r="Q410" i="1"/>
  <c r="N410" i="1"/>
  <c r="K410" i="1"/>
  <c r="T410" i="1" s="1"/>
  <c r="J410" i="1"/>
  <c r="Q409" i="1"/>
  <c r="N409" i="1"/>
  <c r="J409" i="1"/>
  <c r="K409" i="1" s="1"/>
  <c r="T409" i="1" s="1"/>
  <c r="Q408" i="1"/>
  <c r="N408" i="1"/>
  <c r="K408" i="1"/>
  <c r="T408" i="1" s="1"/>
  <c r="J408" i="1"/>
  <c r="S407" i="1"/>
  <c r="Q407" i="1"/>
  <c r="P407" i="1"/>
  <c r="N407" i="1"/>
  <c r="K407" i="1"/>
  <c r="T407" i="1" s="1"/>
  <c r="J407" i="1"/>
  <c r="S406" i="1"/>
  <c r="Q406" i="1"/>
  <c r="P406" i="1"/>
  <c r="N406" i="1"/>
  <c r="J406" i="1"/>
  <c r="K406" i="1" s="1"/>
  <c r="T406" i="1" s="1"/>
  <c r="J405" i="1"/>
  <c r="K405" i="1" s="1"/>
  <c r="T405" i="1" s="1"/>
  <c r="S404" i="1"/>
  <c r="Q404" i="1"/>
  <c r="P404" i="1"/>
  <c r="N404" i="1"/>
  <c r="J404" i="1"/>
  <c r="K404" i="1" s="1"/>
  <c r="T404" i="1" s="1"/>
  <c r="S403" i="1"/>
  <c r="Q403" i="1"/>
  <c r="P403" i="1"/>
  <c r="J403" i="1"/>
  <c r="K403" i="1" s="1"/>
  <c r="T403" i="1" s="1"/>
  <c r="S402" i="1"/>
  <c r="Q402" i="1"/>
  <c r="P402" i="1"/>
  <c r="N402" i="1"/>
  <c r="K402" i="1"/>
  <c r="T402" i="1" s="1"/>
  <c r="J402" i="1"/>
  <c r="Q399" i="1"/>
  <c r="P399" i="1"/>
  <c r="J399" i="1"/>
  <c r="K399" i="1" s="1"/>
  <c r="T399" i="1" s="1"/>
  <c r="Q398" i="1"/>
  <c r="J398" i="1"/>
  <c r="K398" i="1" s="1"/>
  <c r="T398" i="1" s="1"/>
  <c r="Q397" i="1"/>
  <c r="J397" i="1"/>
  <c r="K397" i="1" s="1"/>
  <c r="T397" i="1" s="1"/>
  <c r="T396" i="1"/>
  <c r="Q396" i="1"/>
  <c r="K396" i="1"/>
  <c r="J396" i="1"/>
  <c r="Q395" i="1"/>
  <c r="P395" i="1"/>
  <c r="J395" i="1"/>
  <c r="K395" i="1" s="1"/>
  <c r="T395" i="1" s="1"/>
  <c r="Q394" i="1"/>
  <c r="P394" i="1"/>
  <c r="K394" i="1"/>
  <c r="T394" i="1" s="1"/>
  <c r="J394" i="1"/>
  <c r="Q393" i="1"/>
  <c r="P393" i="1"/>
  <c r="K393" i="1"/>
  <c r="T393" i="1" s="1"/>
  <c r="J393" i="1"/>
  <c r="Q392" i="1"/>
  <c r="P392" i="1"/>
  <c r="J392" i="1"/>
  <c r="K392" i="1" s="1"/>
  <c r="T392" i="1" s="1"/>
  <c r="S391" i="1"/>
  <c r="Q391" i="1"/>
  <c r="P391" i="1"/>
  <c r="N391" i="1"/>
  <c r="J391" i="1"/>
  <c r="K391" i="1" s="1"/>
  <c r="T391" i="1" s="1"/>
  <c r="S390" i="1"/>
  <c r="Q390" i="1"/>
  <c r="P390" i="1"/>
  <c r="N390" i="1"/>
  <c r="J390" i="1"/>
  <c r="K390" i="1" s="1"/>
  <c r="T390" i="1" s="1"/>
  <c r="S389" i="1"/>
  <c r="Q389" i="1"/>
  <c r="P389" i="1"/>
  <c r="N389" i="1"/>
  <c r="K389" i="1"/>
  <c r="T389" i="1" s="1"/>
  <c r="J389" i="1"/>
  <c r="S388" i="1"/>
  <c r="Q388" i="1"/>
  <c r="P388" i="1"/>
  <c r="N388" i="1"/>
  <c r="K388" i="1"/>
  <c r="T388" i="1" s="1"/>
  <c r="J388" i="1"/>
  <c r="S387" i="1"/>
  <c r="Q387" i="1"/>
  <c r="J387" i="1"/>
  <c r="K387" i="1" s="1"/>
  <c r="T387" i="1" s="1"/>
  <c r="S386" i="1"/>
  <c r="Q386" i="1"/>
  <c r="P386" i="1"/>
  <c r="T386" i="1" s="1"/>
  <c r="N386" i="1"/>
  <c r="K386" i="1"/>
  <c r="J386" i="1"/>
  <c r="S385" i="1"/>
  <c r="Q385" i="1"/>
  <c r="P385" i="1"/>
  <c r="J385" i="1"/>
  <c r="K385" i="1" s="1"/>
  <c r="T385" i="1" s="1"/>
  <c r="S384" i="1"/>
  <c r="Q384" i="1"/>
  <c r="P384" i="1"/>
  <c r="N384" i="1"/>
  <c r="K384" i="1"/>
  <c r="T384" i="1" s="1"/>
  <c r="J384" i="1"/>
  <c r="S383" i="1"/>
  <c r="Q383" i="1"/>
  <c r="P383" i="1"/>
  <c r="N383" i="1"/>
  <c r="K383" i="1"/>
  <c r="T383" i="1" s="1"/>
  <c r="J383" i="1"/>
  <c r="S382" i="1"/>
  <c r="Q382" i="1"/>
  <c r="P382" i="1"/>
  <c r="N382" i="1"/>
  <c r="K382" i="1"/>
  <c r="T382" i="1" s="1"/>
  <c r="J382" i="1"/>
  <c r="S381" i="1"/>
  <c r="Q381" i="1"/>
  <c r="P381" i="1"/>
  <c r="N381" i="1"/>
  <c r="K381" i="1"/>
  <c r="T381" i="1" s="1"/>
  <c r="J381" i="1"/>
  <c r="S380" i="1"/>
  <c r="Q380" i="1"/>
  <c r="P380" i="1"/>
  <c r="N380" i="1"/>
  <c r="J380" i="1"/>
  <c r="K380" i="1" s="1"/>
  <c r="T380" i="1" s="1"/>
  <c r="S379" i="1"/>
  <c r="Q379" i="1"/>
  <c r="T379" i="1" s="1"/>
  <c r="P379" i="1"/>
  <c r="N379" i="1"/>
  <c r="K379" i="1"/>
  <c r="J379" i="1"/>
  <c r="S378" i="1"/>
  <c r="Q378" i="1"/>
  <c r="P378" i="1"/>
  <c r="N378" i="1"/>
  <c r="J378" i="1"/>
  <c r="K378" i="1" s="1"/>
  <c r="T378" i="1" s="1"/>
  <c r="S377" i="1"/>
  <c r="Q377" i="1"/>
  <c r="P377" i="1"/>
  <c r="N377" i="1"/>
  <c r="K377" i="1"/>
  <c r="T377" i="1" s="1"/>
  <c r="J377" i="1"/>
  <c r="J376" i="1"/>
  <c r="K376" i="1" s="1"/>
  <c r="T376" i="1" s="1"/>
  <c r="S375" i="1"/>
  <c r="Q375" i="1"/>
  <c r="P375" i="1"/>
  <c r="N375" i="1"/>
  <c r="J375" i="1"/>
  <c r="K375" i="1" s="1"/>
  <c r="T375" i="1" s="1"/>
  <c r="S374" i="1"/>
  <c r="Q374" i="1"/>
  <c r="P374" i="1"/>
  <c r="N374" i="1"/>
  <c r="J374" i="1"/>
  <c r="K374" i="1" s="1"/>
  <c r="T374" i="1" s="1"/>
  <c r="S373" i="1"/>
  <c r="Q373" i="1"/>
  <c r="P373" i="1"/>
  <c r="N373" i="1"/>
  <c r="J373" i="1"/>
  <c r="K373" i="1" s="1"/>
  <c r="T373" i="1" s="1"/>
  <c r="S372" i="1"/>
  <c r="Q372" i="1"/>
  <c r="P372" i="1"/>
  <c r="N372" i="1"/>
  <c r="K372" i="1"/>
  <c r="T372" i="1" s="1"/>
  <c r="J372" i="1"/>
  <c r="S371" i="1"/>
  <c r="Q371" i="1"/>
  <c r="P371" i="1"/>
  <c r="N371" i="1"/>
  <c r="K371" i="1"/>
  <c r="T371" i="1" s="1"/>
  <c r="J371" i="1"/>
  <c r="S370" i="1"/>
  <c r="Q370" i="1"/>
  <c r="P370" i="1"/>
  <c r="N370" i="1"/>
  <c r="K370" i="1"/>
  <c r="T370" i="1" s="1"/>
  <c r="J370" i="1"/>
  <c r="S369" i="1"/>
  <c r="Q369" i="1"/>
  <c r="P369" i="1"/>
  <c r="N369" i="1"/>
  <c r="K369" i="1"/>
  <c r="T369" i="1" s="1"/>
  <c r="J369" i="1"/>
  <c r="S368" i="1"/>
  <c r="Q368" i="1"/>
  <c r="P368" i="1"/>
  <c r="N368" i="1"/>
  <c r="J368" i="1"/>
  <c r="K368" i="1" s="1"/>
  <c r="T368" i="1" s="1"/>
  <c r="S365" i="1"/>
  <c r="Q365" i="1"/>
  <c r="T365" i="1" s="1"/>
  <c r="P365" i="1"/>
  <c r="N365" i="1"/>
  <c r="K365" i="1"/>
  <c r="S364" i="1"/>
  <c r="Q364" i="1"/>
  <c r="P364" i="1"/>
  <c r="N364" i="1"/>
  <c r="K364" i="1"/>
  <c r="T364" i="1" s="1"/>
  <c r="S363" i="1"/>
  <c r="Q363" i="1"/>
  <c r="P363" i="1"/>
  <c r="N363" i="1"/>
  <c r="K363" i="1"/>
  <c r="T363" i="1" s="1"/>
  <c r="T360" i="1"/>
  <c r="K360" i="1"/>
  <c r="J360" i="1"/>
  <c r="J359" i="1"/>
  <c r="K359" i="1" s="1"/>
  <c r="T359" i="1" s="1"/>
  <c r="T358" i="1"/>
  <c r="K358" i="1"/>
  <c r="J358" i="1"/>
  <c r="S357" i="1"/>
  <c r="K357" i="1"/>
  <c r="T357" i="1" s="1"/>
  <c r="J357" i="1"/>
  <c r="T356" i="1"/>
  <c r="K356" i="1"/>
  <c r="J356" i="1"/>
  <c r="T355" i="1"/>
  <c r="K355" i="1"/>
  <c r="J355" i="1"/>
  <c r="J354" i="1"/>
  <c r="K354" i="1" s="1"/>
  <c r="T354" i="1" s="1"/>
  <c r="T353" i="1"/>
  <c r="S353" i="1"/>
  <c r="Q353" i="1"/>
  <c r="P353" i="1"/>
  <c r="N353" i="1"/>
  <c r="K353" i="1"/>
  <c r="J353" i="1"/>
  <c r="S352" i="1"/>
  <c r="Q352" i="1"/>
  <c r="P352" i="1"/>
  <c r="N352" i="1"/>
  <c r="J352" i="1"/>
  <c r="K352" i="1" s="1"/>
  <c r="T352" i="1" s="1"/>
  <c r="K351" i="1"/>
  <c r="T351" i="1" s="1"/>
  <c r="J351" i="1"/>
  <c r="S350" i="1"/>
  <c r="Q350" i="1"/>
  <c r="P350" i="1"/>
  <c r="N350" i="1"/>
  <c r="J350" i="1"/>
  <c r="K350" i="1" s="1"/>
  <c r="T350" i="1" s="1"/>
  <c r="J349" i="1"/>
  <c r="K349" i="1" s="1"/>
  <c r="T349" i="1" s="1"/>
  <c r="J348" i="1"/>
  <c r="K348" i="1" s="1"/>
  <c r="T348" i="1" s="1"/>
  <c r="S347" i="1"/>
  <c r="Q347" i="1"/>
  <c r="P347" i="1"/>
  <c r="N347" i="1"/>
  <c r="J347" i="1"/>
  <c r="K347" i="1" s="1"/>
  <c r="T347" i="1" s="1"/>
  <c r="Q344" i="1"/>
  <c r="N344" i="1"/>
  <c r="K344" i="1"/>
  <c r="T344" i="1" s="1"/>
  <c r="J344" i="1"/>
  <c r="Q343" i="1"/>
  <c r="N343" i="1"/>
  <c r="J343" i="1"/>
  <c r="K343" i="1" s="1"/>
  <c r="T343" i="1" s="1"/>
  <c r="T342" i="1"/>
  <c r="Q342" i="1"/>
  <c r="N342" i="1"/>
  <c r="K342" i="1"/>
  <c r="J342" i="1"/>
  <c r="Q341" i="1"/>
  <c r="N341" i="1"/>
  <c r="K341" i="1"/>
  <c r="T341" i="1" s="1"/>
  <c r="J341" i="1"/>
  <c r="Q340" i="1"/>
  <c r="N340" i="1"/>
  <c r="J340" i="1"/>
  <c r="K340" i="1" s="1"/>
  <c r="T340" i="1" s="1"/>
  <c r="S339" i="1"/>
  <c r="Q339" i="1"/>
  <c r="P339" i="1"/>
  <c r="N339" i="1"/>
  <c r="J339" i="1"/>
  <c r="K339" i="1" s="1"/>
  <c r="T339" i="1" s="1"/>
  <c r="S338" i="1"/>
  <c r="Q338" i="1"/>
  <c r="P338" i="1"/>
  <c r="N338" i="1"/>
  <c r="K338" i="1"/>
  <c r="T338" i="1" s="1"/>
  <c r="J338" i="1"/>
  <c r="S337" i="1"/>
  <c r="Q337" i="1"/>
  <c r="P337" i="1"/>
  <c r="N337" i="1"/>
  <c r="K337" i="1"/>
  <c r="T337" i="1" s="1"/>
  <c r="J337" i="1"/>
  <c r="S336" i="1"/>
  <c r="Q336" i="1"/>
  <c r="P336" i="1"/>
  <c r="N336" i="1"/>
  <c r="K336" i="1"/>
  <c r="T336" i="1" s="1"/>
  <c r="J336" i="1"/>
  <c r="S335" i="1"/>
  <c r="Q335" i="1"/>
  <c r="P335" i="1"/>
  <c r="N335" i="1"/>
  <c r="K335" i="1"/>
  <c r="T335" i="1" s="1"/>
  <c r="J335" i="1"/>
  <c r="S334" i="1"/>
  <c r="Q334" i="1"/>
  <c r="P334" i="1"/>
  <c r="N334" i="1"/>
  <c r="J334" i="1"/>
  <c r="K334" i="1" s="1"/>
  <c r="T334" i="1" s="1"/>
  <c r="S333" i="1"/>
  <c r="Q333" i="1"/>
  <c r="P333" i="1"/>
  <c r="N333" i="1"/>
  <c r="J333" i="1"/>
  <c r="K333" i="1" s="1"/>
  <c r="T333" i="1" s="1"/>
  <c r="S330" i="1"/>
  <c r="Q330" i="1"/>
  <c r="P330" i="1"/>
  <c r="N330" i="1"/>
  <c r="J330" i="1"/>
  <c r="K330" i="1" s="1"/>
  <c r="T330" i="1" s="1"/>
  <c r="S327" i="1"/>
  <c r="Q327" i="1"/>
  <c r="P327" i="1"/>
  <c r="N327" i="1"/>
  <c r="K327" i="1"/>
  <c r="T327" i="1" s="1"/>
  <c r="J327" i="1"/>
  <c r="S326" i="1"/>
  <c r="Q326" i="1"/>
  <c r="P326" i="1"/>
  <c r="N326" i="1"/>
  <c r="K326" i="1"/>
  <c r="T326" i="1" s="1"/>
  <c r="J326" i="1"/>
  <c r="S325" i="1"/>
  <c r="Q325" i="1"/>
  <c r="P325" i="1"/>
  <c r="N325" i="1"/>
  <c r="J325" i="1"/>
  <c r="K325" i="1" s="1"/>
  <c r="T325" i="1" s="1"/>
  <c r="S324" i="1"/>
  <c r="Q324" i="1"/>
  <c r="P324" i="1"/>
  <c r="N324" i="1"/>
  <c r="K324" i="1"/>
  <c r="T324" i="1" s="1"/>
  <c r="J324" i="1"/>
  <c r="S323" i="1"/>
  <c r="Q323" i="1"/>
  <c r="P323" i="1"/>
  <c r="N323" i="1"/>
  <c r="K323" i="1"/>
  <c r="T323" i="1" s="1"/>
  <c r="J323" i="1"/>
  <c r="S322" i="1"/>
  <c r="Q322" i="1"/>
  <c r="P322" i="1"/>
  <c r="N322" i="1"/>
  <c r="J322" i="1"/>
  <c r="K322" i="1" s="1"/>
  <c r="T322" i="1" s="1"/>
  <c r="S321" i="1"/>
  <c r="Q321" i="1"/>
  <c r="P321" i="1"/>
  <c r="N321" i="1"/>
  <c r="J321" i="1"/>
  <c r="K321" i="1" s="1"/>
  <c r="T321" i="1" s="1"/>
  <c r="Q318" i="1"/>
  <c r="P318" i="1"/>
  <c r="K318" i="1"/>
  <c r="T318" i="1" s="1"/>
  <c r="J318" i="1"/>
  <c r="Q317" i="1"/>
  <c r="P317" i="1"/>
  <c r="N317" i="1"/>
  <c r="K317" i="1"/>
  <c r="T317" i="1" s="1"/>
  <c r="J317" i="1"/>
  <c r="Q316" i="1"/>
  <c r="P316" i="1"/>
  <c r="N316" i="1"/>
  <c r="J316" i="1"/>
  <c r="K316" i="1" s="1"/>
  <c r="T316" i="1" s="1"/>
  <c r="Q315" i="1"/>
  <c r="P315" i="1"/>
  <c r="N315" i="1"/>
  <c r="J315" i="1"/>
  <c r="K315" i="1" s="1"/>
  <c r="T315" i="1" s="1"/>
  <c r="Q314" i="1"/>
  <c r="P314" i="1"/>
  <c r="K314" i="1"/>
  <c r="T314" i="1" s="1"/>
  <c r="J314" i="1"/>
  <c r="Q313" i="1"/>
  <c r="P313" i="1"/>
  <c r="N313" i="1"/>
  <c r="K313" i="1"/>
  <c r="T313" i="1" s="1"/>
  <c r="J313" i="1"/>
  <c r="S312" i="1"/>
  <c r="Q312" i="1"/>
  <c r="P312" i="1"/>
  <c r="N312" i="1"/>
  <c r="J312" i="1"/>
  <c r="K312" i="1" s="1"/>
  <c r="T312" i="1" s="1"/>
  <c r="S311" i="1"/>
  <c r="Q311" i="1"/>
  <c r="P311" i="1"/>
  <c r="N311" i="1"/>
  <c r="J311" i="1"/>
  <c r="K311" i="1" s="1"/>
  <c r="T311" i="1" s="1"/>
  <c r="S310" i="1"/>
  <c r="Q310" i="1"/>
  <c r="P310" i="1"/>
  <c r="N310" i="1"/>
  <c r="J310" i="1"/>
  <c r="K310" i="1" s="1"/>
  <c r="T310" i="1" s="1"/>
  <c r="S309" i="1"/>
  <c r="Q309" i="1"/>
  <c r="P309" i="1"/>
  <c r="N309" i="1"/>
  <c r="J309" i="1"/>
  <c r="K309" i="1" s="1"/>
  <c r="T309" i="1" s="1"/>
  <c r="S308" i="1"/>
  <c r="Q308" i="1"/>
  <c r="P308" i="1"/>
  <c r="N308" i="1"/>
  <c r="K308" i="1"/>
  <c r="T308" i="1" s="1"/>
  <c r="J308" i="1"/>
  <c r="S307" i="1"/>
  <c r="Q307" i="1"/>
  <c r="P307" i="1"/>
  <c r="N307" i="1"/>
  <c r="K307" i="1"/>
  <c r="T307" i="1" s="1"/>
  <c r="J307" i="1"/>
  <c r="S306" i="1"/>
  <c r="Q306" i="1"/>
  <c r="P306" i="1"/>
  <c r="N306" i="1"/>
  <c r="K306" i="1"/>
  <c r="T306" i="1" s="1"/>
  <c r="J306" i="1"/>
  <c r="S305" i="1"/>
  <c r="Q305" i="1"/>
  <c r="P305" i="1"/>
  <c r="N305" i="1"/>
  <c r="K305" i="1"/>
  <c r="T305" i="1" s="1"/>
  <c r="J305" i="1"/>
  <c r="T304" i="1"/>
  <c r="K304" i="1"/>
  <c r="J304" i="1"/>
  <c r="S303" i="1"/>
  <c r="Q303" i="1"/>
  <c r="P303" i="1"/>
  <c r="N303" i="1"/>
  <c r="J303" i="1"/>
  <c r="K303" i="1" s="1"/>
  <c r="T303" i="1" s="1"/>
  <c r="S302" i="1"/>
  <c r="Q302" i="1"/>
  <c r="P302" i="1"/>
  <c r="N302" i="1"/>
  <c r="K302" i="1"/>
  <c r="T302" i="1" s="1"/>
  <c r="J302" i="1"/>
  <c r="S301" i="1"/>
  <c r="Q301" i="1"/>
  <c r="P301" i="1"/>
  <c r="N301" i="1"/>
  <c r="K301" i="1"/>
  <c r="T301" i="1" s="1"/>
  <c r="J301" i="1"/>
  <c r="S300" i="1"/>
  <c r="Q300" i="1"/>
  <c r="P300" i="1"/>
  <c r="N300" i="1"/>
  <c r="J300" i="1"/>
  <c r="K300" i="1" s="1"/>
  <c r="T300" i="1" s="1"/>
  <c r="S299" i="1"/>
  <c r="Q299" i="1"/>
  <c r="P299" i="1"/>
  <c r="N299" i="1"/>
  <c r="J299" i="1"/>
  <c r="K299" i="1" s="1"/>
  <c r="T299" i="1" s="1"/>
  <c r="S298" i="1"/>
  <c r="Q298" i="1"/>
  <c r="P298" i="1"/>
  <c r="N298" i="1"/>
  <c r="J298" i="1"/>
  <c r="K298" i="1" s="1"/>
  <c r="T298" i="1" s="1"/>
  <c r="S297" i="1"/>
  <c r="Q297" i="1"/>
  <c r="P297" i="1"/>
  <c r="N297" i="1"/>
  <c r="J297" i="1"/>
  <c r="K297" i="1" s="1"/>
  <c r="T297" i="1" s="1"/>
  <c r="S296" i="1"/>
  <c r="Q296" i="1"/>
  <c r="P296" i="1"/>
  <c r="N296" i="1"/>
  <c r="K296" i="1"/>
  <c r="T296" i="1" s="1"/>
  <c r="J296" i="1"/>
  <c r="S295" i="1"/>
  <c r="Q295" i="1"/>
  <c r="P295" i="1"/>
  <c r="N295" i="1"/>
  <c r="K295" i="1"/>
  <c r="T295" i="1" s="1"/>
  <c r="J295" i="1"/>
  <c r="S294" i="1"/>
  <c r="Q294" i="1"/>
  <c r="P294" i="1"/>
  <c r="N294" i="1"/>
  <c r="K294" i="1"/>
  <c r="T294" i="1" s="1"/>
  <c r="J294" i="1"/>
  <c r="S293" i="1"/>
  <c r="Q293" i="1"/>
  <c r="P293" i="1"/>
  <c r="N293" i="1"/>
  <c r="K293" i="1"/>
  <c r="T293" i="1" s="1"/>
  <c r="J293" i="1"/>
  <c r="S292" i="1"/>
  <c r="Q292" i="1"/>
  <c r="P292" i="1"/>
  <c r="J292" i="1"/>
  <c r="K292" i="1" s="1"/>
  <c r="T292" i="1" s="1"/>
  <c r="S291" i="1"/>
  <c r="Q291" i="1"/>
  <c r="P291" i="1"/>
  <c r="N291" i="1"/>
  <c r="J291" i="1"/>
  <c r="K291" i="1" s="1"/>
  <c r="T291" i="1" s="1"/>
  <c r="S290" i="1"/>
  <c r="Q290" i="1"/>
  <c r="P290" i="1"/>
  <c r="N290" i="1"/>
  <c r="J290" i="1"/>
  <c r="K290" i="1" s="1"/>
  <c r="T290" i="1" s="1"/>
  <c r="Q289" i="1"/>
  <c r="J289" i="1"/>
  <c r="K289" i="1" s="1"/>
  <c r="T289" i="1" s="1"/>
  <c r="S288" i="1"/>
  <c r="Q288" i="1"/>
  <c r="P288" i="1"/>
  <c r="N288" i="1"/>
  <c r="J288" i="1"/>
  <c r="K288" i="1" s="1"/>
  <c r="T288" i="1" s="1"/>
  <c r="T285" i="1"/>
  <c r="Q285" i="1"/>
  <c r="K285" i="1"/>
  <c r="J285" i="1"/>
  <c r="Q284" i="1"/>
  <c r="J284" i="1"/>
  <c r="K284" i="1" s="1"/>
  <c r="T284" i="1" s="1"/>
  <c r="Q283" i="1"/>
  <c r="K283" i="1"/>
  <c r="T283" i="1" s="1"/>
  <c r="J283" i="1"/>
  <c r="Q282" i="1"/>
  <c r="J282" i="1"/>
  <c r="K282" i="1" s="1"/>
  <c r="T282" i="1" s="1"/>
  <c r="T281" i="1"/>
  <c r="Q281" i="1"/>
  <c r="K281" i="1"/>
  <c r="J281" i="1"/>
  <c r="Q280" i="1"/>
  <c r="J280" i="1"/>
  <c r="K280" i="1" s="1"/>
  <c r="T280" i="1" s="1"/>
  <c r="Q279" i="1"/>
  <c r="K279" i="1"/>
  <c r="T279" i="1" s="1"/>
  <c r="J279" i="1"/>
  <c r="Q278" i="1"/>
  <c r="J278" i="1"/>
  <c r="K278" i="1" s="1"/>
  <c r="T278" i="1" s="1"/>
  <c r="T277" i="1"/>
  <c r="Q277" i="1"/>
  <c r="K277" i="1"/>
  <c r="J277" i="1"/>
  <c r="Q276" i="1"/>
  <c r="J276" i="1"/>
  <c r="K276" i="1" s="1"/>
  <c r="T276" i="1" s="1"/>
  <c r="Q275" i="1"/>
  <c r="K275" i="1"/>
  <c r="T275" i="1" s="1"/>
  <c r="J275" i="1"/>
  <c r="Q274" i="1"/>
  <c r="J274" i="1"/>
  <c r="K274" i="1" s="1"/>
  <c r="T274" i="1" s="1"/>
  <c r="T273" i="1"/>
  <c r="Q273" i="1"/>
  <c r="K273" i="1"/>
  <c r="J273" i="1"/>
  <c r="Q272" i="1"/>
  <c r="J272" i="1"/>
  <c r="K272" i="1" s="1"/>
  <c r="T272" i="1" s="1"/>
  <c r="Q271" i="1"/>
  <c r="K271" i="1"/>
  <c r="T271" i="1" s="1"/>
  <c r="J271" i="1"/>
  <c r="Q270" i="1"/>
  <c r="J270" i="1"/>
  <c r="K270" i="1" s="1"/>
  <c r="T270" i="1" s="1"/>
  <c r="T269" i="1"/>
  <c r="Q269" i="1"/>
  <c r="K269" i="1"/>
  <c r="J269" i="1"/>
  <c r="Q268" i="1"/>
  <c r="J268" i="1"/>
  <c r="K268" i="1" s="1"/>
  <c r="T268" i="1" s="1"/>
  <c r="Q267" i="1"/>
  <c r="K267" i="1"/>
  <c r="T267" i="1" s="1"/>
  <c r="J267" i="1"/>
  <c r="Q266" i="1"/>
  <c r="J266" i="1"/>
  <c r="K266" i="1" s="1"/>
  <c r="T266" i="1" s="1"/>
  <c r="T265" i="1"/>
  <c r="Q265" i="1"/>
  <c r="K265" i="1"/>
  <c r="J265" i="1"/>
  <c r="Q264" i="1"/>
  <c r="J264" i="1"/>
  <c r="K264" i="1" s="1"/>
  <c r="T264" i="1" s="1"/>
  <c r="Q263" i="1"/>
  <c r="K263" i="1"/>
  <c r="T263" i="1" s="1"/>
  <c r="J263" i="1"/>
  <c r="Q262" i="1"/>
  <c r="J262" i="1"/>
  <c r="K262" i="1" s="1"/>
  <c r="T262" i="1" s="1"/>
  <c r="T261" i="1"/>
  <c r="Q261" i="1"/>
  <c r="K261" i="1"/>
  <c r="J261" i="1"/>
  <c r="Q260" i="1"/>
  <c r="J260" i="1"/>
  <c r="K260" i="1" s="1"/>
  <c r="T260" i="1" s="1"/>
  <c r="Q259" i="1"/>
  <c r="K259" i="1"/>
  <c r="T259" i="1" s="1"/>
  <c r="J259" i="1"/>
  <c r="Q258" i="1"/>
  <c r="J258" i="1"/>
  <c r="K258" i="1" s="1"/>
  <c r="T258" i="1" s="1"/>
  <c r="T257" i="1"/>
  <c r="Q257" i="1"/>
  <c r="K257" i="1"/>
  <c r="J257" i="1"/>
  <c r="Q256" i="1"/>
  <c r="J256" i="1"/>
  <c r="K256" i="1" s="1"/>
  <c r="T256" i="1" s="1"/>
  <c r="Q255" i="1"/>
  <c r="K255" i="1"/>
  <c r="T255" i="1" s="1"/>
  <c r="J255" i="1"/>
  <c r="Q254" i="1"/>
  <c r="P254" i="1"/>
  <c r="K254" i="1"/>
  <c r="T254" i="1" s="1"/>
  <c r="J254" i="1"/>
  <c r="Q253" i="1"/>
  <c r="P253" i="1"/>
  <c r="J253" i="1"/>
  <c r="K253" i="1" s="1"/>
  <c r="T253" i="1" s="1"/>
  <c r="S252" i="1"/>
  <c r="Q252" i="1"/>
  <c r="P252" i="1"/>
  <c r="N252" i="1"/>
  <c r="K252" i="1"/>
  <c r="T252" i="1" s="1"/>
  <c r="J252" i="1"/>
  <c r="S251" i="1"/>
  <c r="Q251" i="1"/>
  <c r="P251" i="1"/>
  <c r="N251" i="1"/>
  <c r="K251" i="1"/>
  <c r="T251" i="1" s="1"/>
  <c r="J251" i="1"/>
  <c r="S250" i="1"/>
  <c r="Q250" i="1"/>
  <c r="P250" i="1"/>
  <c r="N250" i="1"/>
  <c r="J250" i="1"/>
  <c r="K250" i="1" s="1"/>
  <c r="T250" i="1" s="1"/>
  <c r="S249" i="1"/>
  <c r="Q249" i="1"/>
  <c r="P249" i="1"/>
  <c r="N249" i="1"/>
  <c r="K249" i="1"/>
  <c r="T249" i="1" s="1"/>
  <c r="J249" i="1"/>
  <c r="Q248" i="1"/>
  <c r="J248" i="1"/>
  <c r="K248" i="1" s="1"/>
  <c r="T248" i="1" s="1"/>
  <c r="S247" i="1"/>
  <c r="Q247" i="1"/>
  <c r="P247" i="1"/>
  <c r="N247" i="1"/>
  <c r="K247" i="1"/>
  <c r="T247" i="1" s="1"/>
  <c r="J247" i="1"/>
  <c r="S246" i="1"/>
  <c r="Q246" i="1"/>
  <c r="P246" i="1"/>
  <c r="N246" i="1"/>
  <c r="K246" i="1"/>
  <c r="T246" i="1" s="1"/>
  <c r="J246" i="1"/>
  <c r="S245" i="1"/>
  <c r="Q245" i="1"/>
  <c r="P245" i="1"/>
  <c r="N245" i="1"/>
  <c r="J245" i="1"/>
  <c r="K245" i="1" s="1"/>
  <c r="T245" i="1" s="1"/>
  <c r="S244" i="1"/>
  <c r="Q244" i="1"/>
  <c r="P244" i="1"/>
  <c r="N244" i="1"/>
  <c r="K244" i="1"/>
  <c r="T244" i="1" s="1"/>
  <c r="J244" i="1"/>
  <c r="S243" i="1"/>
  <c r="Q243" i="1"/>
  <c r="P243" i="1"/>
  <c r="N243" i="1"/>
  <c r="J243" i="1"/>
  <c r="K243" i="1" s="1"/>
  <c r="T243" i="1" s="1"/>
  <c r="S242" i="1"/>
  <c r="Q242" i="1"/>
  <c r="P242" i="1"/>
  <c r="N242" i="1"/>
  <c r="J242" i="1"/>
  <c r="K242" i="1" s="1"/>
  <c r="T242" i="1" s="1"/>
  <c r="S241" i="1"/>
  <c r="Q241" i="1"/>
  <c r="P241" i="1"/>
  <c r="N241" i="1"/>
  <c r="J241" i="1"/>
  <c r="K241" i="1" s="1"/>
  <c r="T241" i="1" s="1"/>
  <c r="S240" i="1"/>
  <c r="Q240" i="1"/>
  <c r="P240" i="1"/>
  <c r="N240" i="1"/>
  <c r="J240" i="1"/>
  <c r="K240" i="1" s="1"/>
  <c r="T240" i="1" s="1"/>
  <c r="S239" i="1"/>
  <c r="Q239" i="1"/>
  <c r="P239" i="1"/>
  <c r="N239" i="1"/>
  <c r="J239" i="1"/>
  <c r="K239" i="1" s="1"/>
  <c r="T239" i="1" s="1"/>
  <c r="S238" i="1"/>
  <c r="Q238" i="1"/>
  <c r="P238" i="1"/>
  <c r="N238" i="1"/>
  <c r="K238" i="1"/>
  <c r="T238" i="1" s="1"/>
  <c r="J238" i="1"/>
  <c r="S237" i="1"/>
  <c r="Q237" i="1"/>
  <c r="P237" i="1"/>
  <c r="N237" i="1"/>
  <c r="K237" i="1"/>
  <c r="T237" i="1" s="1"/>
  <c r="J237" i="1"/>
  <c r="S236" i="1"/>
  <c r="Q236" i="1"/>
  <c r="P236" i="1"/>
  <c r="N236" i="1"/>
  <c r="K236" i="1"/>
  <c r="T236" i="1" s="1"/>
  <c r="J236" i="1"/>
  <c r="S235" i="1"/>
  <c r="Q235" i="1"/>
  <c r="P235" i="1"/>
  <c r="N235" i="1"/>
  <c r="K235" i="1"/>
  <c r="T235" i="1" s="1"/>
  <c r="J235" i="1"/>
  <c r="S234" i="1"/>
  <c r="Q234" i="1"/>
  <c r="P234" i="1"/>
  <c r="N234" i="1"/>
  <c r="J234" i="1"/>
  <c r="K234" i="1" s="1"/>
  <c r="T234" i="1" s="1"/>
  <c r="J231" i="1"/>
  <c r="K231" i="1" s="1"/>
  <c r="T231" i="1" s="1"/>
  <c r="Q230" i="1"/>
  <c r="P230" i="1"/>
  <c r="N230" i="1"/>
  <c r="K230" i="1"/>
  <c r="T230" i="1" s="1"/>
  <c r="J230" i="1"/>
  <c r="T229" i="1"/>
  <c r="K229" i="1"/>
  <c r="J229" i="1"/>
  <c r="Q226" i="1"/>
  <c r="J226" i="1"/>
  <c r="K226" i="1" s="1"/>
  <c r="T226" i="1" s="1"/>
  <c r="Q225" i="1"/>
  <c r="K225" i="1"/>
  <c r="T225" i="1" s="1"/>
  <c r="J225" i="1"/>
  <c r="Q224" i="1"/>
  <c r="J224" i="1"/>
  <c r="K224" i="1" s="1"/>
  <c r="T224" i="1" s="1"/>
  <c r="T223" i="1"/>
  <c r="Q223" i="1"/>
  <c r="K223" i="1"/>
  <c r="J223" i="1"/>
  <c r="Q222" i="1"/>
  <c r="J222" i="1"/>
  <c r="K222" i="1" s="1"/>
  <c r="T222" i="1" s="1"/>
  <c r="Q221" i="1"/>
  <c r="K221" i="1"/>
  <c r="T221" i="1" s="1"/>
  <c r="J221" i="1"/>
  <c r="Q220" i="1"/>
  <c r="J220" i="1"/>
  <c r="K220" i="1" s="1"/>
  <c r="T220" i="1" s="1"/>
  <c r="S219" i="1"/>
  <c r="Q219" i="1"/>
  <c r="J219" i="1"/>
  <c r="K219" i="1" s="1"/>
  <c r="T219" i="1" s="1"/>
  <c r="J218" i="1"/>
  <c r="K218" i="1" s="1"/>
  <c r="T218" i="1" s="1"/>
  <c r="S217" i="1"/>
  <c r="Q217" i="1"/>
  <c r="T217" i="1" s="1"/>
  <c r="P217" i="1"/>
  <c r="N217" i="1"/>
  <c r="K217" i="1"/>
  <c r="J217" i="1"/>
  <c r="S216" i="1"/>
  <c r="Q216" i="1"/>
  <c r="P216" i="1"/>
  <c r="N216" i="1"/>
  <c r="J216" i="1"/>
  <c r="K216" i="1" s="1"/>
  <c r="T216" i="1" s="1"/>
  <c r="S215" i="1"/>
  <c r="Q215" i="1"/>
  <c r="P215" i="1"/>
  <c r="N215" i="1"/>
  <c r="K215" i="1"/>
  <c r="T215" i="1" s="1"/>
  <c r="J215" i="1"/>
  <c r="S214" i="1"/>
  <c r="Q214" i="1"/>
  <c r="P214" i="1"/>
  <c r="N214" i="1"/>
  <c r="K214" i="1"/>
  <c r="T214" i="1" s="1"/>
  <c r="J214" i="1"/>
  <c r="S213" i="1"/>
  <c r="Q213" i="1"/>
  <c r="P213" i="1"/>
  <c r="N213" i="1"/>
  <c r="J213" i="1"/>
  <c r="K213" i="1" s="1"/>
  <c r="T213" i="1" s="1"/>
  <c r="S212" i="1"/>
  <c r="Q212" i="1"/>
  <c r="P212" i="1"/>
  <c r="N212" i="1"/>
  <c r="K212" i="1"/>
  <c r="T212" i="1" s="1"/>
  <c r="J212" i="1"/>
  <c r="Q209" i="1"/>
  <c r="P209" i="1"/>
  <c r="J209" i="1"/>
  <c r="K209" i="1" s="1"/>
  <c r="T209" i="1" s="1"/>
  <c r="Q208" i="1"/>
  <c r="J208" i="1"/>
  <c r="K208" i="1" s="1"/>
  <c r="T208" i="1" s="1"/>
  <c r="J207" i="1"/>
  <c r="K207" i="1" s="1"/>
  <c r="T207" i="1" s="1"/>
  <c r="Q206" i="1"/>
  <c r="K206" i="1"/>
  <c r="T206" i="1" s="1"/>
  <c r="J206" i="1"/>
  <c r="Q205" i="1"/>
  <c r="K205" i="1"/>
  <c r="T205" i="1" s="1"/>
  <c r="J205" i="1"/>
  <c r="Q204" i="1"/>
  <c r="K204" i="1"/>
  <c r="T204" i="1" s="1"/>
  <c r="J204" i="1"/>
  <c r="Q203" i="1"/>
  <c r="J203" i="1"/>
  <c r="K203" i="1" s="1"/>
  <c r="T203" i="1" s="1"/>
  <c r="Q202" i="1"/>
  <c r="K202" i="1"/>
  <c r="T202" i="1" s="1"/>
  <c r="J202" i="1"/>
  <c r="Q201" i="1"/>
  <c r="K201" i="1"/>
  <c r="T201" i="1" s="1"/>
  <c r="J201" i="1"/>
  <c r="Q200" i="1"/>
  <c r="K200" i="1"/>
  <c r="T200" i="1" s="1"/>
  <c r="J200" i="1"/>
  <c r="T199" i="1"/>
  <c r="K199" i="1"/>
  <c r="J199" i="1"/>
  <c r="Q198" i="1"/>
  <c r="K198" i="1"/>
  <c r="T198" i="1" s="1"/>
  <c r="J198" i="1"/>
  <c r="Q197" i="1"/>
  <c r="J197" i="1"/>
  <c r="K197" i="1" s="1"/>
  <c r="T197" i="1" s="1"/>
  <c r="S196" i="1"/>
  <c r="Q196" i="1"/>
  <c r="P196" i="1"/>
  <c r="N196" i="1"/>
  <c r="K196" i="1"/>
  <c r="T196" i="1" s="1"/>
  <c r="J196" i="1"/>
  <c r="S195" i="1"/>
  <c r="Q195" i="1"/>
  <c r="P195" i="1"/>
  <c r="N195" i="1"/>
  <c r="K195" i="1"/>
  <c r="T195" i="1" s="1"/>
  <c r="J195" i="1"/>
  <c r="K194" i="1"/>
  <c r="T194" i="1" s="1"/>
  <c r="J194" i="1"/>
  <c r="S193" i="1"/>
  <c r="Q193" i="1"/>
  <c r="P193" i="1"/>
  <c r="N193" i="1"/>
  <c r="K193" i="1"/>
  <c r="T193" i="1" s="1"/>
  <c r="J193" i="1"/>
  <c r="S192" i="1"/>
  <c r="Q192" i="1"/>
  <c r="P192" i="1"/>
  <c r="N192" i="1"/>
  <c r="K192" i="1"/>
  <c r="T192" i="1" s="1"/>
  <c r="J192" i="1"/>
  <c r="J191" i="1"/>
  <c r="K191" i="1" s="1"/>
  <c r="T191" i="1" s="1"/>
  <c r="S190" i="1"/>
  <c r="Q190" i="1"/>
  <c r="P190" i="1"/>
  <c r="N190" i="1"/>
  <c r="J190" i="1"/>
  <c r="K190" i="1" s="1"/>
  <c r="T190" i="1" s="1"/>
  <c r="S189" i="1"/>
  <c r="Q189" i="1"/>
  <c r="P189" i="1"/>
  <c r="N189" i="1"/>
  <c r="J189" i="1"/>
  <c r="K189" i="1" s="1"/>
  <c r="T189" i="1" s="1"/>
  <c r="S188" i="1"/>
  <c r="Q188" i="1"/>
  <c r="P188" i="1"/>
  <c r="N188" i="1"/>
  <c r="K188" i="1"/>
  <c r="T188" i="1" s="1"/>
  <c r="J188" i="1"/>
  <c r="S187" i="1"/>
  <c r="Q187" i="1"/>
  <c r="P187" i="1"/>
  <c r="N187" i="1"/>
  <c r="J187" i="1"/>
  <c r="K187" i="1" s="1"/>
  <c r="T187" i="1" s="1"/>
  <c r="S186" i="1"/>
  <c r="Q186" i="1"/>
  <c r="P186" i="1"/>
  <c r="N186" i="1"/>
  <c r="K186" i="1"/>
  <c r="T186" i="1" s="1"/>
  <c r="J186" i="1"/>
  <c r="S185" i="1"/>
  <c r="Q185" i="1"/>
  <c r="P185" i="1"/>
  <c r="N185" i="1"/>
  <c r="K185" i="1"/>
  <c r="T185" i="1" s="1"/>
  <c r="J185" i="1"/>
  <c r="S184" i="1"/>
  <c r="Q184" i="1"/>
  <c r="P184" i="1"/>
  <c r="N184" i="1"/>
  <c r="J184" i="1"/>
  <c r="K184" i="1" s="1"/>
  <c r="T184" i="1" s="1"/>
  <c r="S183" i="1"/>
  <c r="Q183" i="1"/>
  <c r="T183" i="1" s="1"/>
  <c r="P183" i="1"/>
  <c r="N183" i="1"/>
  <c r="K183" i="1"/>
  <c r="J183" i="1"/>
  <c r="T182" i="1"/>
  <c r="S182" i="1"/>
  <c r="Q182" i="1"/>
  <c r="P182" i="1"/>
  <c r="N182" i="1"/>
  <c r="K182" i="1"/>
  <c r="J182" i="1"/>
  <c r="S181" i="1"/>
  <c r="Q181" i="1"/>
  <c r="P181" i="1"/>
  <c r="N181" i="1"/>
  <c r="K181" i="1"/>
  <c r="T181" i="1" s="1"/>
  <c r="J181" i="1"/>
  <c r="J180" i="1"/>
  <c r="K180" i="1" s="1"/>
  <c r="T180" i="1" s="1"/>
  <c r="T179" i="1"/>
  <c r="K179" i="1"/>
  <c r="J179" i="1"/>
  <c r="S178" i="1"/>
  <c r="Q178" i="1"/>
  <c r="P178" i="1"/>
  <c r="N178" i="1"/>
  <c r="K178" i="1"/>
  <c r="T178" i="1" s="1"/>
  <c r="J178" i="1"/>
  <c r="S177" i="1"/>
  <c r="Q177" i="1"/>
  <c r="P177" i="1"/>
  <c r="N177" i="1"/>
  <c r="K177" i="1"/>
  <c r="T177" i="1" s="1"/>
  <c r="J177" i="1"/>
  <c r="S176" i="1"/>
  <c r="Q176" i="1"/>
  <c r="P176" i="1"/>
  <c r="N176" i="1"/>
  <c r="J176" i="1"/>
  <c r="K176" i="1" s="1"/>
  <c r="T176" i="1" s="1"/>
  <c r="S175" i="1"/>
  <c r="Q175" i="1"/>
  <c r="T175" i="1" s="1"/>
  <c r="P175" i="1"/>
  <c r="N175" i="1"/>
  <c r="K175" i="1"/>
  <c r="J175" i="1"/>
  <c r="T174" i="1"/>
  <c r="S174" i="1"/>
  <c r="Q174" i="1"/>
  <c r="P174" i="1"/>
  <c r="N174" i="1"/>
  <c r="K174" i="1"/>
  <c r="J174" i="1"/>
  <c r="S173" i="1"/>
  <c r="Q173" i="1"/>
  <c r="P173" i="1"/>
  <c r="N173" i="1"/>
  <c r="K173" i="1"/>
  <c r="T173" i="1" s="1"/>
  <c r="J173" i="1"/>
  <c r="S172" i="1"/>
  <c r="Q172" i="1"/>
  <c r="P172" i="1"/>
  <c r="N172" i="1"/>
  <c r="K172" i="1"/>
  <c r="T172" i="1" s="1"/>
  <c r="J172" i="1"/>
  <c r="S171" i="1"/>
  <c r="Q171" i="1"/>
  <c r="P171" i="1"/>
  <c r="N171" i="1"/>
  <c r="J171" i="1"/>
  <c r="K171" i="1" s="1"/>
  <c r="T171" i="1" s="1"/>
  <c r="S170" i="1"/>
  <c r="Q170" i="1"/>
  <c r="P170" i="1"/>
  <c r="N170" i="1"/>
  <c r="K170" i="1"/>
  <c r="T170" i="1" s="1"/>
  <c r="J170" i="1"/>
  <c r="S169" i="1"/>
  <c r="Q169" i="1"/>
  <c r="P169" i="1"/>
  <c r="N169" i="1"/>
  <c r="J169" i="1"/>
  <c r="K169" i="1" s="1"/>
  <c r="T169" i="1" s="1"/>
  <c r="S168" i="1"/>
  <c r="Q168" i="1"/>
  <c r="P168" i="1"/>
  <c r="N168" i="1"/>
  <c r="J168" i="1"/>
  <c r="K168" i="1" s="1"/>
  <c r="T168" i="1" s="1"/>
  <c r="S167" i="1"/>
  <c r="Q167" i="1"/>
  <c r="P167" i="1"/>
  <c r="N167" i="1"/>
  <c r="J167" i="1"/>
  <c r="K167" i="1" s="1"/>
  <c r="T167" i="1" s="1"/>
  <c r="S166" i="1"/>
  <c r="Q166" i="1"/>
  <c r="P166" i="1"/>
  <c r="N166" i="1"/>
  <c r="J166" i="1"/>
  <c r="K166" i="1" s="1"/>
  <c r="T166" i="1" s="1"/>
  <c r="S165" i="1"/>
  <c r="Q165" i="1"/>
  <c r="P165" i="1"/>
  <c r="N165" i="1"/>
  <c r="J165" i="1"/>
  <c r="K165" i="1" s="1"/>
  <c r="T165" i="1" s="1"/>
  <c r="S164" i="1"/>
  <c r="Q164" i="1"/>
  <c r="P164" i="1"/>
  <c r="N164" i="1"/>
  <c r="K164" i="1"/>
  <c r="T164" i="1" s="1"/>
  <c r="J164" i="1"/>
  <c r="S163" i="1"/>
  <c r="Q163" i="1"/>
  <c r="P163" i="1"/>
  <c r="N163" i="1"/>
  <c r="K163" i="1"/>
  <c r="T163" i="1" s="1"/>
  <c r="J163" i="1"/>
  <c r="S162" i="1"/>
  <c r="Q162" i="1"/>
  <c r="P162" i="1"/>
  <c r="N162" i="1"/>
  <c r="K162" i="1"/>
  <c r="T162" i="1" s="1"/>
  <c r="J162" i="1"/>
  <c r="S161" i="1"/>
  <c r="Q161" i="1"/>
  <c r="P161" i="1"/>
  <c r="N161" i="1"/>
  <c r="K161" i="1"/>
  <c r="T161" i="1" s="1"/>
  <c r="J161" i="1"/>
  <c r="S160" i="1"/>
  <c r="Q160" i="1"/>
  <c r="P160" i="1"/>
  <c r="N160" i="1"/>
  <c r="J160" i="1"/>
  <c r="K160" i="1" s="1"/>
  <c r="T160" i="1" s="1"/>
  <c r="S159" i="1"/>
  <c r="Q159" i="1"/>
  <c r="T159" i="1" s="1"/>
  <c r="P159" i="1"/>
  <c r="N159" i="1"/>
  <c r="K159" i="1"/>
  <c r="J159" i="1"/>
  <c r="T158" i="1"/>
  <c r="S158" i="1"/>
  <c r="Q158" i="1"/>
  <c r="P158" i="1"/>
  <c r="N158" i="1"/>
  <c r="K158" i="1"/>
  <c r="J158" i="1"/>
  <c r="S157" i="1"/>
  <c r="Q157" i="1"/>
  <c r="P157" i="1"/>
  <c r="N157" i="1"/>
  <c r="K157" i="1"/>
  <c r="T157" i="1" s="1"/>
  <c r="J157" i="1"/>
  <c r="S154" i="1"/>
  <c r="Q154" i="1"/>
  <c r="P154" i="1"/>
  <c r="N154" i="1"/>
  <c r="K154" i="1"/>
  <c r="T154" i="1" s="1"/>
  <c r="J154" i="1"/>
  <c r="S153" i="1"/>
  <c r="Q153" i="1"/>
  <c r="P153" i="1"/>
  <c r="N153" i="1"/>
  <c r="J153" i="1"/>
  <c r="K153" i="1" s="1"/>
  <c r="T153" i="1" s="1"/>
  <c r="S152" i="1"/>
  <c r="Q152" i="1"/>
  <c r="P152" i="1"/>
  <c r="N152" i="1"/>
  <c r="K152" i="1"/>
  <c r="T152" i="1" s="1"/>
  <c r="J152" i="1"/>
  <c r="J151" i="1"/>
  <c r="K151" i="1" s="1"/>
  <c r="T151" i="1" s="1"/>
  <c r="S148" i="1"/>
  <c r="Q148" i="1"/>
  <c r="P148" i="1"/>
  <c r="N148" i="1"/>
  <c r="K148" i="1"/>
  <c r="T148" i="1" s="1"/>
  <c r="J148" i="1"/>
  <c r="K147" i="1"/>
  <c r="T147" i="1" s="1"/>
  <c r="J147" i="1"/>
  <c r="T146" i="1"/>
  <c r="K146" i="1"/>
  <c r="J146" i="1"/>
  <c r="J145" i="1"/>
  <c r="K145" i="1" s="1"/>
  <c r="T145" i="1" s="1"/>
  <c r="S144" i="1"/>
  <c r="Q144" i="1"/>
  <c r="P144" i="1"/>
  <c r="N144" i="1"/>
  <c r="K144" i="1"/>
  <c r="T144" i="1" s="1"/>
  <c r="J144" i="1"/>
  <c r="K141" i="1"/>
  <c r="T141" i="1" s="1"/>
  <c r="J141" i="1"/>
  <c r="T140" i="1"/>
  <c r="S140" i="1"/>
  <c r="Q140" i="1"/>
  <c r="P140" i="1"/>
  <c r="N140" i="1"/>
  <c r="K140" i="1"/>
  <c r="J140" i="1"/>
  <c r="J139" i="1"/>
  <c r="K139" i="1" s="1"/>
  <c r="T139" i="1" s="1"/>
  <c r="S138" i="1"/>
  <c r="Q138" i="1"/>
  <c r="P138" i="1"/>
  <c r="N138" i="1"/>
  <c r="J138" i="1"/>
  <c r="K138" i="1" s="1"/>
  <c r="T138" i="1" s="1"/>
  <c r="J137" i="1"/>
  <c r="K137" i="1" s="1"/>
  <c r="T137" i="1" s="1"/>
  <c r="S136" i="1"/>
  <c r="Q136" i="1"/>
  <c r="N136" i="1"/>
  <c r="J136" i="1"/>
  <c r="K136" i="1" s="1"/>
  <c r="T136" i="1" s="1"/>
  <c r="K135" i="1"/>
  <c r="T135" i="1" s="1"/>
  <c r="J135" i="1"/>
  <c r="S134" i="1"/>
  <c r="Q134" i="1"/>
  <c r="P134" i="1"/>
  <c r="N134" i="1"/>
  <c r="J134" i="1"/>
  <c r="K134" i="1" s="1"/>
  <c r="T134" i="1" s="1"/>
  <c r="S133" i="1"/>
  <c r="Q133" i="1"/>
  <c r="P133" i="1"/>
  <c r="N133" i="1"/>
  <c r="K133" i="1"/>
  <c r="T133" i="1" s="1"/>
  <c r="J133" i="1"/>
  <c r="Q130" i="1"/>
  <c r="N130" i="1"/>
  <c r="J130" i="1"/>
  <c r="K130" i="1" s="1"/>
  <c r="T130" i="1" s="1"/>
  <c r="T129" i="1"/>
  <c r="Q129" i="1"/>
  <c r="N129" i="1"/>
  <c r="K129" i="1"/>
  <c r="J129" i="1"/>
  <c r="Q128" i="1"/>
  <c r="N128" i="1"/>
  <c r="J128" i="1"/>
  <c r="K128" i="1" s="1"/>
  <c r="T128" i="1" s="1"/>
  <c r="Q127" i="1"/>
  <c r="N127" i="1"/>
  <c r="J127" i="1"/>
  <c r="K127" i="1" s="1"/>
  <c r="T127" i="1" s="1"/>
  <c r="Q126" i="1"/>
  <c r="N126" i="1"/>
  <c r="J126" i="1"/>
  <c r="K126" i="1" s="1"/>
  <c r="T126" i="1" s="1"/>
  <c r="S125" i="1"/>
  <c r="Q125" i="1"/>
  <c r="P125" i="1"/>
  <c r="N125" i="1"/>
  <c r="K125" i="1"/>
  <c r="T125" i="1" s="1"/>
  <c r="J125" i="1"/>
  <c r="S124" i="1"/>
  <c r="Q124" i="1"/>
  <c r="P124" i="1"/>
  <c r="N124" i="1"/>
  <c r="K124" i="1"/>
  <c r="T124" i="1" s="1"/>
  <c r="J124" i="1"/>
  <c r="S123" i="1"/>
  <c r="Q123" i="1"/>
  <c r="P123" i="1"/>
  <c r="N123" i="1"/>
  <c r="J123" i="1"/>
  <c r="K123" i="1" s="1"/>
  <c r="T123" i="1" s="1"/>
  <c r="S122" i="1"/>
  <c r="Q122" i="1"/>
  <c r="T122" i="1" s="1"/>
  <c r="P122" i="1"/>
  <c r="N122" i="1"/>
  <c r="K122" i="1"/>
  <c r="J122" i="1"/>
  <c r="T121" i="1"/>
  <c r="S121" i="1"/>
  <c r="Q121" i="1"/>
  <c r="P121" i="1"/>
  <c r="N121" i="1"/>
  <c r="K121" i="1"/>
  <c r="J121" i="1"/>
  <c r="S120" i="1"/>
  <c r="Q120" i="1"/>
  <c r="P120" i="1"/>
  <c r="N120" i="1"/>
  <c r="K120" i="1"/>
  <c r="T120" i="1" s="1"/>
  <c r="J120" i="1"/>
  <c r="S119" i="1"/>
  <c r="Q119" i="1"/>
  <c r="P119" i="1"/>
  <c r="N119" i="1"/>
  <c r="K119" i="1"/>
  <c r="T119" i="1" s="1"/>
  <c r="J119" i="1"/>
  <c r="S118" i="1"/>
  <c r="Q118" i="1"/>
  <c r="P118" i="1"/>
  <c r="N118" i="1"/>
  <c r="J118" i="1"/>
  <c r="K118" i="1" s="1"/>
  <c r="T118" i="1" s="1"/>
  <c r="Q117" i="1"/>
  <c r="N117" i="1"/>
  <c r="K117" i="1"/>
  <c r="J117" i="1"/>
  <c r="Q116" i="1"/>
  <c r="N116" i="1"/>
  <c r="J116" i="1"/>
  <c r="K116" i="1" s="1"/>
  <c r="S115" i="1"/>
  <c r="Q115" i="1"/>
  <c r="P115" i="1"/>
  <c r="N115" i="1"/>
  <c r="K115" i="1"/>
  <c r="T115" i="1" s="1"/>
  <c r="J115" i="1"/>
  <c r="S114" i="1"/>
  <c r="Q114" i="1"/>
  <c r="P114" i="1"/>
  <c r="N114" i="1"/>
  <c r="K114" i="1"/>
  <c r="T114" i="1" s="1"/>
  <c r="J114" i="1"/>
  <c r="S113" i="1"/>
  <c r="Q113" i="1"/>
  <c r="P113" i="1"/>
  <c r="N113" i="1"/>
  <c r="J113" i="1"/>
  <c r="K113" i="1" s="1"/>
  <c r="T113" i="1" s="1"/>
  <c r="S112" i="1"/>
  <c r="Q112" i="1"/>
  <c r="P112" i="1"/>
  <c r="N112" i="1"/>
  <c r="J112" i="1"/>
  <c r="K112" i="1" s="1"/>
  <c r="T112" i="1" s="1"/>
  <c r="T109" i="1"/>
  <c r="S109" i="1"/>
  <c r="Q109" i="1"/>
  <c r="P109" i="1"/>
  <c r="N109" i="1"/>
  <c r="K109" i="1"/>
  <c r="J109" i="1"/>
  <c r="S108" i="1"/>
  <c r="Q108" i="1"/>
  <c r="P108" i="1"/>
  <c r="N108" i="1"/>
  <c r="K108" i="1"/>
  <c r="T108" i="1" s="1"/>
  <c r="J108" i="1"/>
  <c r="S107" i="1"/>
  <c r="Q107" i="1"/>
  <c r="P107" i="1"/>
  <c r="N107" i="1"/>
  <c r="K107" i="1"/>
  <c r="T107" i="1" s="1"/>
  <c r="J107" i="1"/>
  <c r="S104" i="1"/>
  <c r="J104" i="1"/>
  <c r="K104" i="1" s="1"/>
  <c r="T104" i="1" s="1"/>
  <c r="S103" i="1"/>
  <c r="Q103" i="1"/>
  <c r="P103" i="1"/>
  <c r="N103" i="1"/>
  <c r="J103" i="1"/>
  <c r="K103" i="1" s="1"/>
  <c r="T103" i="1" s="1"/>
  <c r="T102" i="1"/>
  <c r="S102" i="1"/>
  <c r="Q102" i="1"/>
  <c r="P102" i="1"/>
  <c r="N102" i="1"/>
  <c r="K102" i="1"/>
  <c r="J102" i="1"/>
  <c r="S101" i="1"/>
  <c r="Q101" i="1"/>
  <c r="P101" i="1"/>
  <c r="N101" i="1"/>
  <c r="K101" i="1"/>
  <c r="T101" i="1" s="1"/>
  <c r="J101" i="1"/>
  <c r="J100" i="1"/>
  <c r="K100" i="1" s="1"/>
  <c r="T100" i="1" s="1"/>
  <c r="J97" i="1"/>
  <c r="K97" i="1" s="1"/>
  <c r="T97" i="1" s="1"/>
  <c r="S96" i="1"/>
  <c r="Q96" i="1"/>
  <c r="P96" i="1"/>
  <c r="N96" i="1"/>
  <c r="K96" i="1"/>
  <c r="T96" i="1" s="1"/>
  <c r="J96" i="1"/>
  <c r="S95" i="1"/>
  <c r="Q95" i="1"/>
  <c r="P95" i="1"/>
  <c r="N95" i="1"/>
  <c r="K95" i="1"/>
  <c r="T95" i="1" s="1"/>
  <c r="J95" i="1"/>
  <c r="S94" i="1"/>
  <c r="Q94" i="1"/>
  <c r="P94" i="1"/>
  <c r="N94" i="1"/>
  <c r="J94" i="1"/>
  <c r="K94" i="1" s="1"/>
  <c r="T94" i="1" s="1"/>
  <c r="S93" i="1"/>
  <c r="Q93" i="1"/>
  <c r="T93" i="1" s="1"/>
  <c r="P93" i="1"/>
  <c r="N93" i="1"/>
  <c r="K93" i="1"/>
  <c r="J93" i="1"/>
  <c r="T92" i="1"/>
  <c r="S92" i="1"/>
  <c r="Q92" i="1"/>
  <c r="P92" i="1"/>
  <c r="N92" i="1"/>
  <c r="K92" i="1"/>
  <c r="J92" i="1"/>
  <c r="S91" i="1"/>
  <c r="Q91" i="1"/>
  <c r="P91" i="1"/>
  <c r="N91" i="1"/>
  <c r="K91" i="1"/>
  <c r="T91" i="1" s="1"/>
  <c r="J91" i="1"/>
  <c r="S88" i="1"/>
  <c r="Q88" i="1"/>
  <c r="P88" i="1"/>
  <c r="N88" i="1"/>
  <c r="K88" i="1"/>
  <c r="T88" i="1" s="1"/>
  <c r="J88" i="1"/>
  <c r="Q87" i="1"/>
  <c r="J87" i="1"/>
  <c r="K87" i="1" s="1"/>
  <c r="T87" i="1" s="1"/>
  <c r="S86" i="1"/>
  <c r="Q86" i="1"/>
  <c r="P86" i="1"/>
  <c r="N86" i="1"/>
  <c r="J86" i="1"/>
  <c r="K86" i="1" s="1"/>
  <c r="T86" i="1" s="1"/>
  <c r="T85" i="1"/>
  <c r="S85" i="1"/>
  <c r="Q85" i="1"/>
  <c r="P85" i="1"/>
  <c r="N85" i="1"/>
  <c r="K85" i="1"/>
  <c r="J85" i="1"/>
  <c r="S84" i="1"/>
  <c r="Q84" i="1"/>
  <c r="P84" i="1"/>
  <c r="N84" i="1"/>
  <c r="K84" i="1"/>
  <c r="T84" i="1" s="1"/>
  <c r="J84" i="1"/>
  <c r="S83" i="1"/>
  <c r="Q83" i="1"/>
  <c r="P83" i="1"/>
  <c r="N83" i="1"/>
  <c r="K83" i="1"/>
  <c r="T83" i="1" s="1"/>
  <c r="J83" i="1"/>
  <c r="S82" i="1"/>
  <c r="Q82" i="1"/>
  <c r="P82" i="1"/>
  <c r="N82" i="1"/>
  <c r="J82" i="1"/>
  <c r="K82" i="1" s="1"/>
  <c r="T82" i="1" s="1"/>
  <c r="S81" i="1"/>
  <c r="Q81" i="1"/>
  <c r="P81" i="1"/>
  <c r="N81" i="1"/>
  <c r="K81" i="1"/>
  <c r="T81" i="1" s="1"/>
  <c r="J81" i="1"/>
  <c r="J78" i="1"/>
  <c r="K78" i="1" s="1"/>
  <c r="T78" i="1" s="1"/>
  <c r="S77" i="1"/>
  <c r="Q77" i="1"/>
  <c r="P77" i="1"/>
  <c r="N77" i="1"/>
  <c r="K77" i="1"/>
  <c r="T77" i="1" s="1"/>
  <c r="J77" i="1"/>
  <c r="S76" i="1"/>
  <c r="Q76" i="1"/>
  <c r="P76" i="1"/>
  <c r="N76" i="1"/>
  <c r="J76" i="1"/>
  <c r="K76" i="1" s="1"/>
  <c r="T76" i="1" s="1"/>
  <c r="S75" i="1"/>
  <c r="Q75" i="1"/>
  <c r="P75" i="1"/>
  <c r="N75" i="1"/>
  <c r="K75" i="1"/>
  <c r="T75" i="1" s="1"/>
  <c r="J75" i="1"/>
  <c r="S74" i="1"/>
  <c r="Q74" i="1"/>
  <c r="P74" i="1"/>
  <c r="N74" i="1"/>
  <c r="K74" i="1"/>
  <c r="T74" i="1" s="1"/>
  <c r="J74" i="1"/>
  <c r="S73" i="1"/>
  <c r="Q73" i="1"/>
  <c r="P73" i="1"/>
  <c r="N73" i="1"/>
  <c r="K73" i="1"/>
  <c r="T73" i="1" s="1"/>
  <c r="J73" i="1"/>
  <c r="S72" i="1"/>
  <c r="Q72" i="1"/>
  <c r="T72" i="1" s="1"/>
  <c r="P72" i="1"/>
  <c r="N72" i="1"/>
  <c r="K72" i="1"/>
  <c r="J72" i="1"/>
  <c r="T71" i="1"/>
  <c r="S71" i="1"/>
  <c r="Q71" i="1"/>
  <c r="P71" i="1"/>
  <c r="N71" i="1"/>
  <c r="K71" i="1"/>
  <c r="J71" i="1"/>
  <c r="S70" i="1"/>
  <c r="Q70" i="1"/>
  <c r="P70" i="1"/>
  <c r="N70" i="1"/>
  <c r="K70" i="1"/>
  <c r="T70" i="1" s="1"/>
  <c r="J70" i="1"/>
  <c r="S69" i="1"/>
  <c r="Q69" i="1"/>
  <c r="P69" i="1"/>
  <c r="N69" i="1"/>
  <c r="K69" i="1"/>
  <c r="T69" i="1" s="1"/>
  <c r="J69" i="1"/>
  <c r="S68" i="1"/>
  <c r="Q68" i="1"/>
  <c r="P68" i="1"/>
  <c r="N68" i="1"/>
  <c r="J68" i="1"/>
  <c r="K68" i="1" s="1"/>
  <c r="T68" i="1" s="1"/>
  <c r="S65" i="1"/>
  <c r="Q65" i="1"/>
  <c r="N65" i="1"/>
  <c r="K65" i="1"/>
  <c r="T65" i="1" s="1"/>
  <c r="J65" i="1"/>
  <c r="S64" i="1"/>
  <c r="Q64" i="1"/>
  <c r="N64" i="1"/>
  <c r="J64" i="1"/>
  <c r="K64" i="1" s="1"/>
  <c r="T64" i="1" s="1"/>
  <c r="S63" i="1"/>
  <c r="Q63" i="1"/>
  <c r="N63" i="1"/>
  <c r="K63" i="1"/>
  <c r="T63" i="1" s="1"/>
  <c r="J63" i="1"/>
  <c r="J62" i="1"/>
  <c r="K62" i="1" s="1"/>
  <c r="T62" i="1" s="1"/>
  <c r="T61" i="1"/>
  <c r="S61" i="1"/>
  <c r="Q61" i="1"/>
  <c r="N61" i="1"/>
  <c r="K61" i="1"/>
  <c r="J61" i="1"/>
  <c r="S60" i="1"/>
  <c r="Q60" i="1"/>
  <c r="P60" i="1"/>
  <c r="N60" i="1"/>
  <c r="K60" i="1"/>
  <c r="T60" i="1" s="1"/>
  <c r="J60" i="1"/>
  <c r="S59" i="1"/>
  <c r="Q59" i="1"/>
  <c r="P59" i="1"/>
  <c r="N59" i="1"/>
  <c r="K59" i="1"/>
  <c r="T59" i="1" s="1"/>
  <c r="J59" i="1"/>
  <c r="S58" i="1"/>
  <c r="Q58" i="1"/>
  <c r="P58" i="1"/>
  <c r="N58" i="1"/>
  <c r="J58" i="1"/>
  <c r="K58" i="1" s="1"/>
  <c r="T58" i="1" s="1"/>
  <c r="S57" i="1"/>
  <c r="Q57" i="1"/>
  <c r="J57" i="1"/>
  <c r="K57" i="1" s="1"/>
  <c r="T57" i="1" s="1"/>
  <c r="S56" i="1"/>
  <c r="Q56" i="1"/>
  <c r="P56" i="1"/>
  <c r="N56" i="1"/>
  <c r="J56" i="1"/>
  <c r="K56" i="1" s="1"/>
  <c r="T56" i="1" s="1"/>
  <c r="S55" i="1"/>
  <c r="Q55" i="1"/>
  <c r="P55" i="1"/>
  <c r="N55" i="1"/>
  <c r="J55" i="1"/>
  <c r="K55" i="1" s="1"/>
  <c r="T55" i="1" s="1"/>
  <c r="S54" i="1"/>
  <c r="Q54" i="1"/>
  <c r="P54" i="1"/>
  <c r="N54" i="1"/>
  <c r="J54" i="1"/>
  <c r="K54" i="1" s="1"/>
  <c r="T54" i="1" s="1"/>
  <c r="S53" i="1"/>
  <c r="Q53" i="1"/>
  <c r="P53" i="1"/>
  <c r="N53" i="1"/>
  <c r="K53" i="1"/>
  <c r="T53" i="1" s="1"/>
  <c r="J53" i="1"/>
  <c r="J52" i="1"/>
  <c r="K52" i="1" s="1"/>
  <c r="T52" i="1" s="1"/>
  <c r="T51" i="1"/>
  <c r="K51" i="1"/>
  <c r="J51" i="1"/>
  <c r="S50" i="1"/>
  <c r="Q50" i="1"/>
  <c r="P50" i="1"/>
  <c r="N50" i="1"/>
  <c r="J50" i="1"/>
  <c r="K50" i="1" s="1"/>
  <c r="T50" i="1" s="1"/>
  <c r="S49" i="1"/>
  <c r="Q49" i="1"/>
  <c r="P49" i="1"/>
  <c r="N49" i="1"/>
  <c r="J49" i="1"/>
  <c r="K49" i="1" s="1"/>
  <c r="T49" i="1" s="1"/>
  <c r="S48" i="1"/>
  <c r="Q48" i="1"/>
  <c r="P48" i="1"/>
  <c r="N48" i="1"/>
  <c r="J48" i="1"/>
  <c r="K48" i="1" s="1"/>
  <c r="T48" i="1" s="1"/>
  <c r="K47" i="1"/>
  <c r="T47" i="1" s="1"/>
  <c r="J47" i="1"/>
  <c r="T44" i="1"/>
  <c r="K44" i="1"/>
  <c r="J44" i="1"/>
  <c r="S43" i="1"/>
  <c r="K43" i="1"/>
  <c r="T43" i="1" s="1"/>
  <c r="J43" i="1"/>
  <c r="S42" i="1"/>
  <c r="J42" i="1"/>
  <c r="K42" i="1" s="1"/>
  <c r="T42" i="1" s="1"/>
  <c r="S41" i="1"/>
  <c r="J41" i="1"/>
  <c r="K41" i="1" s="1"/>
  <c r="T41" i="1" s="1"/>
  <c r="S40" i="1"/>
  <c r="K40" i="1"/>
  <c r="T40" i="1" s="1"/>
  <c r="J40" i="1"/>
  <c r="J39" i="1"/>
  <c r="K39" i="1" s="1"/>
  <c r="T39" i="1" s="1"/>
  <c r="J38" i="1"/>
  <c r="K38" i="1" s="1"/>
  <c r="T38" i="1" s="1"/>
  <c r="S37" i="1"/>
  <c r="Q37" i="1"/>
  <c r="P37" i="1"/>
  <c r="N37" i="1"/>
  <c r="K37" i="1"/>
  <c r="T37" i="1" s="1"/>
  <c r="J37" i="1"/>
  <c r="S36" i="1"/>
  <c r="Q36" i="1"/>
  <c r="P36" i="1"/>
  <c r="N36" i="1"/>
  <c r="K36" i="1"/>
  <c r="T36" i="1" s="1"/>
  <c r="J36" i="1"/>
  <c r="S35" i="1"/>
  <c r="Q35" i="1"/>
  <c r="P35" i="1"/>
  <c r="N35" i="1"/>
  <c r="K35" i="1"/>
  <c r="T35" i="1" s="1"/>
  <c r="J35" i="1"/>
  <c r="J34" i="1"/>
  <c r="K34" i="1" s="1"/>
  <c r="T34" i="1" s="1"/>
  <c r="S33" i="1"/>
  <c r="Q33" i="1"/>
  <c r="P33" i="1"/>
  <c r="N33" i="1"/>
  <c r="K33" i="1"/>
  <c r="T33" i="1" s="1"/>
  <c r="J33" i="1"/>
  <c r="S32" i="1"/>
  <c r="Q32" i="1"/>
  <c r="P32" i="1"/>
  <c r="N32" i="1"/>
  <c r="J32" i="1"/>
  <c r="K32" i="1" s="1"/>
  <c r="T32" i="1" s="1"/>
  <c r="S31" i="1"/>
  <c r="Q31" i="1"/>
  <c r="P31" i="1"/>
  <c r="N31" i="1"/>
  <c r="J31" i="1"/>
  <c r="K31" i="1" s="1"/>
  <c r="T31" i="1" s="1"/>
  <c r="S30" i="1"/>
  <c r="Q30" i="1"/>
  <c r="P30" i="1"/>
  <c r="N30" i="1"/>
  <c r="J30" i="1"/>
  <c r="K30" i="1" s="1"/>
  <c r="T30" i="1" s="1"/>
  <c r="K29" i="1"/>
  <c r="T29" i="1" s="1"/>
  <c r="J29" i="1"/>
  <c r="S28" i="1"/>
  <c r="Q28" i="1"/>
  <c r="P28" i="1"/>
  <c r="N28" i="1"/>
  <c r="K28" i="1"/>
  <c r="T28" i="1" s="1"/>
  <c r="J28" i="1"/>
  <c r="S27" i="1"/>
  <c r="Q27" i="1"/>
  <c r="P27" i="1"/>
  <c r="N27" i="1"/>
  <c r="K27" i="1"/>
  <c r="T27" i="1" s="1"/>
  <c r="J27" i="1"/>
  <c r="S26" i="1"/>
  <c r="Q26" i="1"/>
  <c r="P26" i="1"/>
  <c r="N26" i="1"/>
  <c r="J26" i="1"/>
  <c r="K26" i="1" s="1"/>
  <c r="T26" i="1" s="1"/>
  <c r="T25" i="1"/>
  <c r="S25" i="1"/>
  <c r="Q25" i="1"/>
  <c r="P25" i="1"/>
  <c r="N25" i="1"/>
  <c r="K25" i="1"/>
  <c r="J25" i="1"/>
  <c r="S24" i="1"/>
  <c r="Q24" i="1"/>
  <c r="P24" i="1"/>
  <c r="N24" i="1"/>
  <c r="K24" i="1"/>
  <c r="T24" i="1" s="1"/>
  <c r="J24" i="1"/>
  <c r="S23" i="1"/>
  <c r="Q23" i="1"/>
  <c r="P23" i="1"/>
  <c r="N23" i="1"/>
  <c r="K23" i="1"/>
  <c r="T23" i="1" s="1"/>
  <c r="J23" i="1"/>
  <c r="T20" i="1"/>
  <c r="K20" i="1"/>
  <c r="T19" i="1"/>
  <c r="K19" i="1"/>
  <c r="T18" i="1"/>
  <c r="K18" i="1"/>
  <c r="T17" i="1"/>
  <c r="K17" i="1"/>
  <c r="K16" i="1"/>
  <c r="T16" i="1" s="1"/>
  <c r="K15" i="1"/>
  <c r="T15" i="1" s="1"/>
  <c r="T14" i="1"/>
  <c r="K14" i="1"/>
  <c r="T13" i="1"/>
  <c r="K13" i="1"/>
  <c r="T12" i="1"/>
  <c r="K12" i="1"/>
  <c r="T11" i="1"/>
  <c r="K11" i="1"/>
  <c r="T10" i="1"/>
  <c r="K10" i="1"/>
  <c r="T9" i="1"/>
  <c r="K9" i="1"/>
  <c r="K8" i="1"/>
  <c r="T8" i="1" s="1"/>
  <c r="K7" i="1"/>
  <c r="T7" i="1" s="1"/>
  <c r="T222" i="2" l="1"/>
  <c r="T228" i="2"/>
</calcChain>
</file>

<file path=xl/sharedStrings.xml><?xml version="1.0" encoding="utf-8"?>
<sst xmlns="http://schemas.openxmlformats.org/spreadsheetml/2006/main" count="5057" uniqueCount="1967">
  <si>
    <t>H. AYUNTAMIENTO DE CALERA V.R. ZAC.</t>
  </si>
  <si>
    <t>PLANTILLA DE PERSONAL ADMINISTRACION 2021- 2024</t>
  </si>
  <si>
    <t>REPORTE DE CATECORIAS Y PLAZAS CORRESPONDIENTE 1 ENERO AL 15 DE SEPTIEMBRE 2024</t>
  </si>
  <si>
    <t>RFC</t>
  </si>
  <si>
    <t>ID</t>
  </si>
  <si>
    <t>NOMBRE</t>
  </si>
  <si>
    <t>CARGO</t>
  </si>
  <si>
    <t>B</t>
  </si>
  <si>
    <t>C</t>
  </si>
  <si>
    <t>E</t>
  </si>
  <si>
    <t>SUELDO QUINCENAL</t>
  </si>
  <si>
    <t>SUELDO MENSUAL</t>
  </si>
  <si>
    <t>COMPENSACION O DIETA QUINCENAL</t>
  </si>
  <si>
    <t>DESPENSA quincenal</t>
  </si>
  <si>
    <t>DESPENSA MENSUAL</t>
  </si>
  <si>
    <t>QQNIOS quincenal</t>
  </si>
  <si>
    <t>QQNIOS MENSUAL</t>
  </si>
  <si>
    <t>COMPENSACION O DIETA MENSUAL</t>
  </si>
  <si>
    <t>OTRAS PERCEPCIONES quincenal</t>
  </si>
  <si>
    <t xml:space="preserve">OTRAS PERCEPCIONES </t>
  </si>
  <si>
    <t>TOTAL MENSUAL</t>
  </si>
  <si>
    <t>Departamento 1 H. AYUNTAMIENTO</t>
  </si>
  <si>
    <t>HEVA6807121V8</t>
  </si>
  <si>
    <t>314</t>
  </si>
  <si>
    <t>HERNANDEZ VAZQUEZ ANGEL GERARDO</t>
  </si>
  <si>
    <t>Presidente Municipal</t>
  </si>
  <si>
    <t>X</t>
  </si>
  <si>
    <t>CAAA671108JQ7</t>
  </si>
  <si>
    <t>01586</t>
  </si>
  <si>
    <t>CARLOS ARGUELLES ARACELI</t>
  </si>
  <si>
    <t>Sindica Municipal</t>
  </si>
  <si>
    <t>CAVE740813DY8</t>
  </si>
  <si>
    <t>115</t>
  </si>
  <si>
    <t>CARDENAS VILLEGAS ESTHER</t>
  </si>
  <si>
    <t>Regidor</t>
  </si>
  <si>
    <t>BUCA740809S26</t>
  </si>
  <si>
    <t>116</t>
  </si>
  <si>
    <t>BURCIAGA CERVANTES ALFONSO OMAR</t>
  </si>
  <si>
    <t>AOTL711127DK6</t>
  </si>
  <si>
    <t>117</t>
  </si>
  <si>
    <t>ALONSO TAVERA LOURDES ANGELICA</t>
  </si>
  <si>
    <t>MACI671229P16</t>
  </si>
  <si>
    <t>118</t>
  </si>
  <si>
    <t>MARTINEZ CARAZA JOSE IGNACIO</t>
  </si>
  <si>
    <t>MUGM850108AA0</t>
  </si>
  <si>
    <t>119</t>
  </si>
  <si>
    <t>MURILLO GARCIA MIGUEL ANGEL</t>
  </si>
  <si>
    <t>PADO9511299E3</t>
  </si>
  <si>
    <t>120</t>
  </si>
  <si>
    <t>PARRAS DELGADO OSWALDO</t>
  </si>
  <si>
    <t xml:space="preserve"> </t>
  </si>
  <si>
    <t>SAGG700618JY4</t>
  </si>
  <si>
    <t>121</t>
  </si>
  <si>
    <t>SANCHEZ GARCIA GRISELDA</t>
  </si>
  <si>
    <t>EITJ970611KB6</t>
  </si>
  <si>
    <t>122</t>
  </si>
  <si>
    <t>ESPINOZA TORRES JESUS NAZARET</t>
  </si>
  <si>
    <t>HECI941006DPA</t>
  </si>
  <si>
    <t>123</t>
  </si>
  <si>
    <t>HERNANDEZ CASTAÑEDA ISELA</t>
  </si>
  <si>
    <t>MALH700712H54</t>
  </si>
  <si>
    <t>124</t>
  </si>
  <si>
    <t>MARTINEZ LOPEZ HECTOR ALFREDO</t>
  </si>
  <si>
    <t>HECG7312116L2</t>
  </si>
  <si>
    <t>125</t>
  </si>
  <si>
    <t>HERRERA COVARRUBIAS GLORIA ISABEL</t>
  </si>
  <si>
    <t>SOVG870605TA2</t>
  </si>
  <si>
    <t>126</t>
  </si>
  <si>
    <t>SOTELO VILLAGRANA GABRIELA</t>
  </si>
  <si>
    <t>Departamento 2 SECRETARIA</t>
  </si>
  <si>
    <t>FECM780621TR7</t>
  </si>
  <si>
    <t xml:space="preserve">  007</t>
  </si>
  <si>
    <t>FELIX CERNA MIRNA VELIA</t>
  </si>
  <si>
    <t>Secretaria</t>
  </si>
  <si>
    <t>GARR6703228Q4</t>
  </si>
  <si>
    <t xml:space="preserve">  012</t>
  </si>
  <si>
    <t>GARCIA ROMERO RAUL</t>
  </si>
  <si>
    <t>Auxiliar administrativo</t>
  </si>
  <si>
    <t>OIRO680627K7A</t>
  </si>
  <si>
    <t xml:space="preserve">  019</t>
  </si>
  <si>
    <t>ORTIZ ROSALES OLGA</t>
  </si>
  <si>
    <t>NIGM660414IA1</t>
  </si>
  <si>
    <t xml:space="preserve">  105</t>
  </si>
  <si>
    <t>NIETO GUAJARDO MARTIN</t>
  </si>
  <si>
    <t>BUJD751204DI0</t>
  </si>
  <si>
    <t xml:space="preserve">  320</t>
  </si>
  <si>
    <t>BURCIAGA JUAREZ DAVID ALEJANDRO</t>
  </si>
  <si>
    <t>Secretario Tecnico</t>
  </si>
  <si>
    <t>GAVR681106694</t>
  </si>
  <si>
    <t xml:space="preserve">  434</t>
  </si>
  <si>
    <t>GARCIA VEGA RAUL</t>
  </si>
  <si>
    <t>ROCM740703JG0</t>
  </si>
  <si>
    <t xml:space="preserve">  448</t>
  </si>
  <si>
    <t>RODRIGUEZ CAMACHO MARIBHEL</t>
  </si>
  <si>
    <t>MEGA8206085A3</t>
  </si>
  <si>
    <t xml:space="preserve">  565</t>
  </si>
  <si>
    <t>MENDEZ GONZALEZ ANA GILDA</t>
  </si>
  <si>
    <t>Recepcionista</t>
  </si>
  <si>
    <t>SARJ790525PS5</t>
  </si>
  <si>
    <t xml:space="preserve">  900</t>
  </si>
  <si>
    <t>DE SANTIAGO ROBLES JESUS ROSALIO</t>
  </si>
  <si>
    <t>HEJC780228K25</t>
  </si>
  <si>
    <t>01056</t>
  </si>
  <si>
    <t>HERNANDEZ JUAREZ CLAUDIA SUSANA</t>
  </si>
  <si>
    <t>REGF900427IK5</t>
  </si>
  <si>
    <t>01069</t>
  </si>
  <si>
    <t>REYES GARCIA FELIPE OCTAVIO</t>
  </si>
  <si>
    <t>Auxiliar secretaria</t>
  </si>
  <si>
    <t>REGF930917C97</t>
  </si>
  <si>
    <t>01285</t>
  </si>
  <si>
    <t>REVILLA GAMEZ JOSE FERNANDO</t>
  </si>
  <si>
    <t>Asistente Presidente</t>
  </si>
  <si>
    <t>MAMG9302253E9</t>
  </si>
  <si>
    <t>01289</t>
  </si>
  <si>
    <t>MARTINEZ MOYA MARIA GUADALUPE</t>
  </si>
  <si>
    <t>TOTR810823SX1</t>
  </si>
  <si>
    <t>01403</t>
  </si>
  <si>
    <t>TRONCOSO TREJO ROSA ELBA</t>
  </si>
  <si>
    <t>Secretaria conmutador</t>
  </si>
  <si>
    <t>HECV9207282E0</t>
  </si>
  <si>
    <t>01413</t>
  </si>
  <si>
    <t>HERNANDEZ CAMACHO VICTOR HUGO</t>
  </si>
  <si>
    <t>Asesor juridico</t>
  </si>
  <si>
    <t>PEAH621227DS2</t>
  </si>
  <si>
    <t>01511</t>
  </si>
  <si>
    <t>PEREZ ARELLANO HUMBERTO</t>
  </si>
  <si>
    <t>Atencion Ciudadana</t>
  </si>
  <si>
    <t>AEJL860602ER0</t>
  </si>
  <si>
    <t>01514</t>
  </si>
  <si>
    <t>ARTEAGA JUAREZ LUCERO</t>
  </si>
  <si>
    <t>Coordinador PERAJ</t>
  </si>
  <si>
    <t>PAAP960217TM8</t>
  </si>
  <si>
    <t>01558</t>
  </si>
  <si>
    <t>PASILLAS ARTEAGA PALOMA ITZALHY</t>
  </si>
  <si>
    <t>TOCN620102F4A</t>
  </si>
  <si>
    <t>01585</t>
  </si>
  <si>
    <t>TOVAR CERVANTES NORA MARIA</t>
  </si>
  <si>
    <t>Secretaria De Gobierno Municipal</t>
  </si>
  <si>
    <t>REEI960619NL5</t>
  </si>
  <si>
    <t>01595</t>
  </si>
  <si>
    <t>REVILLA ESPINO IRMA ALEJANDRA</t>
  </si>
  <si>
    <t>Encargada de UT Calera</t>
  </si>
  <si>
    <t>MASI781010S45</t>
  </si>
  <si>
    <t>01656</t>
  </si>
  <si>
    <t>MARTINEZ SANTOS ILIANA</t>
  </si>
  <si>
    <t>RECK960101FB8</t>
  </si>
  <si>
    <t>01715</t>
  </si>
  <si>
    <t>REVELES CASTAÑEDA KARLA ELIZABETH</t>
  </si>
  <si>
    <t>Departamento 3 TESORERIA</t>
  </si>
  <si>
    <t>BEHO900102RM8</t>
  </si>
  <si>
    <t xml:space="preserve">  062</t>
  </si>
  <si>
    <t>BENITEZ HERNANDEZ OLGA MARIA</t>
  </si>
  <si>
    <t>RAPM89122758A</t>
  </si>
  <si>
    <t xml:space="preserve">  065</t>
  </si>
  <si>
    <t>RANGEL PADILLA MONTSERRAT CLAUDIA LUCERO</t>
  </si>
  <si>
    <t>Secretaria Egresos</t>
  </si>
  <si>
    <t>DISS791218JI9</t>
  </si>
  <si>
    <t xml:space="preserve">  243</t>
  </si>
  <si>
    <t>DIAZ SOTELO SANDRA</t>
  </si>
  <si>
    <t xml:space="preserve">Secretaria  </t>
  </si>
  <si>
    <t>RONM7503311E1</t>
  </si>
  <si>
    <t xml:space="preserve">  325</t>
  </si>
  <si>
    <t>RODRIGUEZ NORIEGA MARIO</t>
  </si>
  <si>
    <t>Encargado de Nomina</t>
  </si>
  <si>
    <t>CAAE791001EY8</t>
  </si>
  <si>
    <t xml:space="preserve">  489</t>
  </si>
  <si>
    <t>CARRILLO ALVARADO ESEQUIEL</t>
  </si>
  <si>
    <t>FESM6706098R2</t>
  </si>
  <si>
    <t xml:space="preserve">  534</t>
  </si>
  <si>
    <t>FELIX SERNA MAXIMO</t>
  </si>
  <si>
    <t>Encargado de Combustibles</t>
  </si>
  <si>
    <t>RARM8104192A5</t>
  </si>
  <si>
    <t xml:space="preserve">  662</t>
  </si>
  <si>
    <t>RAMIREZ DE REZA MIGUEL ENRIQUE</t>
  </si>
  <si>
    <t>Encargado de Contabilidad</t>
  </si>
  <si>
    <t>ROPR830519NN6</t>
  </si>
  <si>
    <t xml:space="preserve">  732</t>
  </si>
  <si>
    <t>ROJERO PADILLA ROCIO</t>
  </si>
  <si>
    <t>Ejecutor Fiscal</t>
  </si>
  <si>
    <t>BACE8704035P4</t>
  </si>
  <si>
    <t>01024</t>
  </si>
  <si>
    <t>BASURTO CORREA ERICH ALANN</t>
  </si>
  <si>
    <t>Subdirector de Ingresos</t>
  </si>
  <si>
    <t>EOHG8312112C7</t>
  </si>
  <si>
    <t>01059</t>
  </si>
  <si>
    <t>ESCOBEDO HERRERA MARIA GUADALUPE</t>
  </si>
  <si>
    <t>Cajera</t>
  </si>
  <si>
    <t>SECA650221C53</t>
  </si>
  <si>
    <t>01274</t>
  </si>
  <si>
    <t>SERRANO COVARRUBIAS ARTURO</t>
  </si>
  <si>
    <t>Tesorero Municipal</t>
  </si>
  <si>
    <t>CADR7909217K5</t>
  </si>
  <si>
    <t>01276</t>
  </si>
  <si>
    <t>CHAVEZ DELGADO RIGOBERTO</t>
  </si>
  <si>
    <t>MESM7402086W5</t>
  </si>
  <si>
    <t>01280</t>
  </si>
  <si>
    <t>MENCHACA SERRANO MIGUEL ANGEL</t>
  </si>
  <si>
    <t>ROPM770720UG8</t>
  </si>
  <si>
    <t>01436</t>
  </si>
  <si>
    <t>ROSALES PEREZ MA. DEL ROSARIO</t>
  </si>
  <si>
    <t>SAFV9406126E9</t>
  </si>
  <si>
    <t>01572</t>
  </si>
  <si>
    <t>SAUCEDO FELIX VICTOR MANUEL</t>
  </si>
  <si>
    <t>SACP9809211X4</t>
  </si>
  <si>
    <t>01657</t>
  </si>
  <si>
    <t>SANDATE CASAS PAOLA JOSELINE</t>
  </si>
  <si>
    <t>VARV970804N66</t>
  </si>
  <si>
    <t>01663</t>
  </si>
  <si>
    <t>VAZQUEZ RODRIGUEZ VIRIDIANA GUADALUPE</t>
  </si>
  <si>
    <t>Auxiliar de Ingresos</t>
  </si>
  <si>
    <t>MACA990519Q89</t>
  </si>
  <si>
    <t>01697</t>
  </si>
  <si>
    <t>MARTINEZ CASTAÑEDA ANGEL NOE</t>
  </si>
  <si>
    <t>VERE7709239M0</t>
  </si>
  <si>
    <t>01727</t>
  </si>
  <si>
    <t>VELASQUEZ ROBLES ESMERALDA</t>
  </si>
  <si>
    <t>Departamento 4 IMPUESTO PREDIAL</t>
  </si>
  <si>
    <t>RACA590112KH0</t>
  </si>
  <si>
    <t xml:space="preserve">  003</t>
  </si>
  <si>
    <t>RAYGOZA CARRILLO ALFREDO</t>
  </si>
  <si>
    <t xml:space="preserve">Notificador </t>
  </si>
  <si>
    <t>SEMC740904EU1</t>
  </si>
  <si>
    <t xml:space="preserve">  026</t>
  </si>
  <si>
    <t>SERRANO MEDRANO CLAUDIA</t>
  </si>
  <si>
    <t>EIMH641019E63</t>
  </si>
  <si>
    <t xml:space="preserve">  044</t>
  </si>
  <si>
    <t>ESPINOSA MEJIA HECTOR</t>
  </si>
  <si>
    <t>RUHS600102HE4</t>
  </si>
  <si>
    <t xml:space="preserve">  046</t>
  </si>
  <si>
    <t>RUIZ HERNANDEZ SILVIA</t>
  </si>
  <si>
    <t>VAEM630403964</t>
  </si>
  <si>
    <t xml:space="preserve">  451</t>
  </si>
  <si>
    <t>VAZQUEZ ESPINOZA MARCO ANTONIO</t>
  </si>
  <si>
    <t>JUMA570820JE5</t>
  </si>
  <si>
    <t xml:space="preserve">  556</t>
  </si>
  <si>
    <t>JUAREZ MARTINEZ ANTONIO</t>
  </si>
  <si>
    <t>SEJC831022ID3</t>
  </si>
  <si>
    <t xml:space="preserve">  656</t>
  </si>
  <si>
    <t>SERRANO JUAREZ CAMILO</t>
  </si>
  <si>
    <t>HEPG530110PH7</t>
  </si>
  <si>
    <t xml:space="preserve">  736</t>
  </si>
  <si>
    <t>HERNANDEZ PANIAGUA GONZALO</t>
  </si>
  <si>
    <t>MESJ710129GWA</t>
  </si>
  <si>
    <t xml:space="preserve">  344</t>
  </si>
  <si>
    <t>MENCHACA SERRANO J. PEDRO</t>
  </si>
  <si>
    <t>Encargado Impuesto Predial</t>
  </si>
  <si>
    <t>PESM860302U97</t>
  </si>
  <si>
    <t>01304</t>
  </si>
  <si>
    <t>PEREZ SANCHEZ MARITSA DEL ROSARIO</t>
  </si>
  <si>
    <t>JAMD920211SL4</t>
  </si>
  <si>
    <t>01529</t>
  </si>
  <si>
    <t>JARAMILLO MARQUEZ DULCE MARLEN</t>
  </si>
  <si>
    <t>Departamento 5 REGISTRO CIVIL</t>
  </si>
  <si>
    <t>CAGM770617KD0</t>
  </si>
  <si>
    <t xml:space="preserve">  004</t>
  </si>
  <si>
    <t>CARRILLO GARCIA MARIA DE JESUS</t>
  </si>
  <si>
    <t>ZAAB650507HK5</t>
  </si>
  <si>
    <t xml:space="preserve">  022</t>
  </si>
  <si>
    <t>ZAVALA ALVA BLANCA ESTELA</t>
  </si>
  <si>
    <t>AUHM630606AL3</t>
  </si>
  <si>
    <t xml:space="preserve">  023</t>
  </si>
  <si>
    <t>AGUILAR HERNANDEZ MA. MISELA</t>
  </si>
  <si>
    <t>REHM730201E64</t>
  </si>
  <si>
    <t xml:space="preserve">  024</t>
  </si>
  <si>
    <t>REVELES HERNANDEZ MA. MONICA</t>
  </si>
  <si>
    <t>MOOL711115RU5</t>
  </si>
  <si>
    <t xml:space="preserve">  049</t>
  </si>
  <si>
    <t>MORALES ORTIZ MARIA LETICIA</t>
  </si>
  <si>
    <t>SACS731120SD2</t>
  </si>
  <si>
    <t xml:space="preserve">  074</t>
  </si>
  <si>
    <t>SANCHEZ CALDERA MA. SUSANA</t>
  </si>
  <si>
    <t>EIRR820505L87</t>
  </si>
  <si>
    <t>01271</t>
  </si>
  <si>
    <t>ENCISO RINCON RAUL HERNALDO</t>
  </si>
  <si>
    <t>Juez Registro Civil</t>
  </si>
  <si>
    <t>BEEL8310038D7</t>
  </si>
  <si>
    <t>01417</t>
  </si>
  <si>
    <t>BELMONTES  ELVA LORENA</t>
  </si>
  <si>
    <t>Departamento 6 RECURSOS MATERIALES</t>
  </si>
  <si>
    <t>MEMM710630D36</t>
  </si>
  <si>
    <t xml:space="preserve">  020</t>
  </si>
  <si>
    <t>MEJIA MURO MIRTHA OLIVIA</t>
  </si>
  <si>
    <t>GOLJ6506026U8</t>
  </si>
  <si>
    <t xml:space="preserve">  852</t>
  </si>
  <si>
    <t>GONZALEZ LOPEZ JORGE</t>
  </si>
  <si>
    <t>Encargado Recursos Materiales</t>
  </si>
  <si>
    <t>CIZH9012056F5</t>
  </si>
  <si>
    <t>01040</t>
  </si>
  <si>
    <t>CHIW ZALDIVAR HOUNG SEN</t>
  </si>
  <si>
    <t>NATB6407207W5</t>
  </si>
  <si>
    <t>01346</t>
  </si>
  <si>
    <t>NAVA TORRES BULMARO</t>
  </si>
  <si>
    <t>LUAI850117SB4</t>
  </si>
  <si>
    <t>01476</t>
  </si>
  <si>
    <t>LUNA ALVARADO JOSE ISRRAEL</t>
  </si>
  <si>
    <t>AUCM800813ID7</t>
  </si>
  <si>
    <t>01516</t>
  </si>
  <si>
    <t>AGUILAR CORREA MONICA</t>
  </si>
  <si>
    <t xml:space="preserve">Secretaria </t>
  </si>
  <si>
    <t>LAGA971120A18</t>
  </si>
  <si>
    <t>01662</t>
  </si>
  <si>
    <t>LARA GARCIA ANA KARLA</t>
  </si>
  <si>
    <t>Departamento 7 CONTRALORIA</t>
  </si>
  <si>
    <t>COMH720531NE7</t>
  </si>
  <si>
    <t xml:space="preserve">  934</t>
  </si>
  <si>
    <t>CORREA MORALES HECTOR</t>
  </si>
  <si>
    <t>TOCD890526IQ8</t>
  </si>
  <si>
    <t>01076</t>
  </si>
  <si>
    <t>TORRES CORONADO DULCE MARIA</t>
  </si>
  <si>
    <t>BAGC801014TJ5</t>
  </si>
  <si>
    <t>01578</t>
  </si>
  <si>
    <t>BAÑUELOS GARCIA CECILIA</t>
  </si>
  <si>
    <t>Contralora</t>
  </si>
  <si>
    <t>JUGA840501DD2</t>
  </si>
  <si>
    <t>01583</t>
  </si>
  <si>
    <t>JUAREZ GARCIA ARLENA BERENICE</t>
  </si>
  <si>
    <t>MUGF020118CL1</t>
  </si>
  <si>
    <t>01607</t>
  </si>
  <si>
    <t>MURO GOMEZ MARIA FERNANDA</t>
  </si>
  <si>
    <t>Departamento 8 DIRECCION OBRAS PUBLICAS</t>
  </si>
  <si>
    <t>RATR9710257H8</t>
  </si>
  <si>
    <t>01395</t>
  </si>
  <si>
    <t>RAMOS TAPIA RICARDO ULISES</t>
  </si>
  <si>
    <t>MUSM850106PIA</t>
  </si>
  <si>
    <t>01438</t>
  </si>
  <si>
    <t>MURILLO SALDAÑA MIGUEL ANGEL</t>
  </si>
  <si>
    <t>Personal de cuadrilla campo</t>
  </si>
  <si>
    <t>MAPE890425F62</t>
  </si>
  <si>
    <t>01632</t>
  </si>
  <si>
    <t>MARTINEZ PICHARDO EDGAR IGNACIO</t>
  </si>
  <si>
    <t>Departamento 9 DESARROLLO ECONOMICO</t>
  </si>
  <si>
    <t>ROPD850308I29</t>
  </si>
  <si>
    <t xml:space="preserve">  041</t>
  </si>
  <si>
    <t>ROCHA PEREZ DIANA REFUGIO</t>
  </si>
  <si>
    <t>Secretaria desarrollo agropecuario</t>
  </si>
  <si>
    <t>LOGF7511276D3</t>
  </si>
  <si>
    <t xml:space="preserve">  097</t>
  </si>
  <si>
    <t>LOPEZ GURROLA FLOR GABRIELA</t>
  </si>
  <si>
    <t>Auxiliar Contable</t>
  </si>
  <si>
    <t>CALE880126QA0</t>
  </si>
  <si>
    <t xml:space="preserve">  163</t>
  </si>
  <si>
    <t>CASTAÑON LEYVA ELVIA ZUZUKI</t>
  </si>
  <si>
    <t>Psicologa</t>
  </si>
  <si>
    <t>GOLJ730626429</t>
  </si>
  <si>
    <t xml:space="preserve">  302</t>
  </si>
  <si>
    <t>GONZALEZ LOPEZ JUAN ANTONIO</t>
  </si>
  <si>
    <t>Director Desarrollo Economico</t>
  </si>
  <si>
    <t>DEMJ790923AX0</t>
  </si>
  <si>
    <t>316</t>
  </si>
  <si>
    <t>DELGADO MONRREAL JESUS</t>
  </si>
  <si>
    <t>Fotografo</t>
  </si>
  <si>
    <t>SACL780128Q72</t>
  </si>
  <si>
    <t>340</t>
  </si>
  <si>
    <t>SALAS CARREOLA LUIS GABRIEL</t>
  </si>
  <si>
    <t>RONP770620QU0</t>
  </si>
  <si>
    <t xml:space="preserve">  357</t>
  </si>
  <si>
    <t>ROMAN NIETO PAULO</t>
  </si>
  <si>
    <t>Auxiliar Eco. y Mediohambiente</t>
  </si>
  <si>
    <t>VAML660212EH8</t>
  </si>
  <si>
    <t xml:space="preserve">  643</t>
  </si>
  <si>
    <t>VALDEZ MENDEZ MA DE LA LUZ</t>
  </si>
  <si>
    <t>GACW7603198L8</t>
  </si>
  <si>
    <t xml:space="preserve">  896</t>
  </si>
  <si>
    <t>GARCIA CHAVEZ JOSE WALDYMIR</t>
  </si>
  <si>
    <t>Encargado de programa</t>
  </si>
  <si>
    <t>COGC880624JM5</t>
  </si>
  <si>
    <t xml:space="preserve">  948</t>
  </si>
  <si>
    <t>CORTES GONZALEZ CLAUDIA IVONNE</t>
  </si>
  <si>
    <t>BAGC720615587</t>
  </si>
  <si>
    <t xml:space="preserve">   93</t>
  </si>
  <si>
    <t>BAÑUELOS GURROLA CONRADO</t>
  </si>
  <si>
    <t>VARB900128G53</t>
  </si>
  <si>
    <t>01217</t>
  </si>
  <si>
    <t>VASQUEZ RODRIGUEZ BRIANDA IVONN</t>
  </si>
  <si>
    <t>ROAX811025JG0</t>
  </si>
  <si>
    <t>01288</t>
  </si>
  <si>
    <t>RODRIGUEZ ARROYO XOCHITL JAQUELINE</t>
  </si>
  <si>
    <t>MEVT711003A22</t>
  </si>
  <si>
    <t>01362</t>
  </si>
  <si>
    <t>MEJIA VILLAGRANA TERESA</t>
  </si>
  <si>
    <t>RURR920728BSA</t>
  </si>
  <si>
    <t>01518</t>
  </si>
  <si>
    <t>RODRIGUEZ TORRES JOSE</t>
  </si>
  <si>
    <t>Desarrollo Agropecuario</t>
  </si>
  <si>
    <t>GUCH680806AB9</t>
  </si>
  <si>
    <t>01591</t>
  </si>
  <si>
    <t>ROCHA ALVAREZ MA. GRACIELA</t>
  </si>
  <si>
    <t>Encargado Eco. y Mediohambiente</t>
  </si>
  <si>
    <t>ROAG640215P5A</t>
  </si>
  <si>
    <t>01596</t>
  </si>
  <si>
    <t>DELGADO MONRREAL RAUL</t>
  </si>
  <si>
    <t>Encargada CDC Estacion VR</t>
  </si>
  <si>
    <t>DEMR8108189U9</t>
  </si>
  <si>
    <t>01602</t>
  </si>
  <si>
    <t>ROJAS DELGADO DAISY VANESSA</t>
  </si>
  <si>
    <t>Psicologo</t>
  </si>
  <si>
    <t>RODD960831KW6</t>
  </si>
  <si>
    <t>01643</t>
  </si>
  <si>
    <t>Departamento 10 JUZGADO COMUNITARIO</t>
  </si>
  <si>
    <t>SACY760407738</t>
  </si>
  <si>
    <t xml:space="preserve">  011</t>
  </si>
  <si>
    <t>SANCHEZ CALDERA YOLANDA</t>
  </si>
  <si>
    <t>CAAV7209045V1</t>
  </si>
  <si>
    <t xml:space="preserve">  411</t>
  </si>
  <si>
    <t>CALDERON AMEZCUA VERONICA</t>
  </si>
  <si>
    <t>OIPA700513R60</t>
  </si>
  <si>
    <t xml:space="preserve">  464</t>
  </si>
  <si>
    <t>ORTIZ PASILLAS ADRIANA</t>
  </si>
  <si>
    <t>HETS711019UJ6</t>
  </si>
  <si>
    <t xml:space="preserve">  624</t>
  </si>
  <si>
    <t>HERNANDEZ TELLEZ MA. SOCORRO</t>
  </si>
  <si>
    <t>CAAL8606056C0</t>
  </si>
  <si>
    <t>01060</t>
  </si>
  <si>
    <t>CASAS ARCE LUIS FERNANDO</t>
  </si>
  <si>
    <t>Secretario de acuerdos</t>
  </si>
  <si>
    <t>RURE911123QI5</t>
  </si>
  <si>
    <t>01281</t>
  </si>
  <si>
    <t>RUBIO ROMO ESTER ELIA</t>
  </si>
  <si>
    <t>Juez Comunitario</t>
  </si>
  <si>
    <t>RESF880406M38</t>
  </si>
  <si>
    <t>01469</t>
  </si>
  <si>
    <t>REYES SOTO FRANCISCO JAVIER</t>
  </si>
  <si>
    <t>REOA011106AE2</t>
  </si>
  <si>
    <t>01588</t>
  </si>
  <si>
    <t>REYES OLIVARES ANDRES ALEJANDRO</t>
  </si>
  <si>
    <t xml:space="preserve">Auxiliar Juazgado </t>
  </si>
  <si>
    <t>SOTC970629R27</t>
  </si>
  <si>
    <t>01615</t>
  </si>
  <si>
    <t>SOTO TORRES CESAR IVAN</t>
  </si>
  <si>
    <t>Departamento 11 COMUNICACION SOCIAL</t>
  </si>
  <si>
    <t>HEHC9211217Y2</t>
  </si>
  <si>
    <t>01401</t>
  </si>
  <si>
    <t>HERNANDEZ HERNANDEZ CARLOS IGNACIO</t>
  </si>
  <si>
    <t>SORF880425855</t>
  </si>
  <si>
    <t>01579</t>
  </si>
  <si>
    <t>SOTELO RODRIGUEZ FRANCISCO JAVIER</t>
  </si>
  <si>
    <t>Diseño grafico</t>
  </si>
  <si>
    <t>MANM890324EX0</t>
  </si>
  <si>
    <t>01611</t>
  </si>
  <si>
    <t>MALDONADO NAVA MIGUEL ANGEL</t>
  </si>
  <si>
    <t>ROPC960429QL5</t>
  </si>
  <si>
    <t>01644</t>
  </si>
  <si>
    <t>ROCHA PICHARDO CYNTHIA ANDREA</t>
  </si>
  <si>
    <t>Estrategia Digital</t>
  </si>
  <si>
    <t>GAGA920221F5A</t>
  </si>
  <si>
    <t>02011</t>
  </si>
  <si>
    <t>GAYTAN GOMEZ ALFREDO</t>
  </si>
  <si>
    <t>Encargado Comunicación Social</t>
  </si>
  <si>
    <t>Departamento 12 BIBLIOTECA</t>
  </si>
  <si>
    <t>GURG631114AX7</t>
  </si>
  <si>
    <t xml:space="preserve">  485</t>
  </si>
  <si>
    <t>GUTIERREZ RODRIGUEZ GRACIELA</t>
  </si>
  <si>
    <t>Bibliotecaria</t>
  </si>
  <si>
    <t>AOVE760930MU2</t>
  </si>
  <si>
    <t>01263</t>
  </si>
  <si>
    <t>ARROYO DEL VILLAR MA. EUGENIA</t>
  </si>
  <si>
    <t>LAVD970826MG7</t>
  </si>
  <si>
    <t>01308</t>
  </si>
  <si>
    <t>LANDEROS DEL VILLAR DANIELA MONSERRAT</t>
  </si>
  <si>
    <t>LORK941207CC8</t>
  </si>
  <si>
    <t>01525</t>
  </si>
  <si>
    <t>GARCIA DEL RIO PATRICIA</t>
  </si>
  <si>
    <t>Departamento 13 SERVICIOS GENERALES</t>
  </si>
  <si>
    <t>IACM5905055T9</t>
  </si>
  <si>
    <t xml:space="preserve">  059</t>
  </si>
  <si>
    <t>IBARRA CASTAÑEDA MARTIN</t>
  </si>
  <si>
    <t xml:space="preserve">Velador </t>
  </si>
  <si>
    <t>DERJ750603632</t>
  </si>
  <si>
    <t xml:space="preserve">  068</t>
  </si>
  <si>
    <t>DELGADO REYES JAVIER</t>
  </si>
  <si>
    <t>Chofer</t>
  </si>
  <si>
    <t>LOEG7106044L3</t>
  </si>
  <si>
    <t xml:space="preserve">  069</t>
  </si>
  <si>
    <t>LOZANO ELICERIO GUMERCINDO</t>
  </si>
  <si>
    <t>Velador</t>
  </si>
  <si>
    <t>CAZJ620730613</t>
  </si>
  <si>
    <t xml:space="preserve">  070</t>
  </si>
  <si>
    <t>CABRERA ZAMORA JULIAN</t>
  </si>
  <si>
    <t>SAGJ660618KQ3</t>
  </si>
  <si>
    <t xml:space="preserve">  075</t>
  </si>
  <si>
    <t>SALAZAR GARCIA JESUS</t>
  </si>
  <si>
    <t>Personal de servicio/limpieza</t>
  </si>
  <si>
    <t>COHG461221B47</t>
  </si>
  <si>
    <t xml:space="preserve">  079</t>
  </si>
  <si>
    <t>CORREA HERNANDES GUADALUPE</t>
  </si>
  <si>
    <t>Intendente</t>
  </si>
  <si>
    <t>CADR690302TJ0</t>
  </si>
  <si>
    <t xml:space="preserve">  096</t>
  </si>
  <si>
    <t>CARRILLO DELGADO RICARDO</t>
  </si>
  <si>
    <t>Personal cuadrilla campo</t>
  </si>
  <si>
    <t>GAPA660507960</t>
  </si>
  <si>
    <t xml:space="preserve">  120</t>
  </si>
  <si>
    <t>GARCIA PAREDES ALFONSO</t>
  </si>
  <si>
    <t>CUCL720207DG7</t>
  </si>
  <si>
    <t xml:space="preserve">  142</t>
  </si>
  <si>
    <t>DE LA CRUZ CORDOVA JOSE LUIS</t>
  </si>
  <si>
    <t>DERA910412EU4</t>
  </si>
  <si>
    <t xml:space="preserve">  242</t>
  </si>
  <si>
    <t>DELGADO REYES ARTEMIO SAMUEL</t>
  </si>
  <si>
    <t>SAGM690605J36</t>
  </si>
  <si>
    <t xml:space="preserve">  329</t>
  </si>
  <si>
    <t>SANCHEZ GONZALEZ JOSE MANUEL</t>
  </si>
  <si>
    <t>HECC640627U16</t>
  </si>
  <si>
    <t xml:space="preserve">  366</t>
  </si>
  <si>
    <t>HERNANDEZ CANIZALEZ MARIA DEL CARMEN</t>
  </si>
  <si>
    <t>RARG751222I25</t>
  </si>
  <si>
    <t xml:space="preserve">  369</t>
  </si>
  <si>
    <t>RAMIREZ RIVERA GABRIELA</t>
  </si>
  <si>
    <t>LAML660315RX2</t>
  </si>
  <si>
    <t xml:space="preserve">  428</t>
  </si>
  <si>
    <t>LARA MARTINEZ JOSE LUIS</t>
  </si>
  <si>
    <t>PEFJ790308J67</t>
  </si>
  <si>
    <t xml:space="preserve">  436</t>
  </si>
  <si>
    <t>PEREZ FALCON JUAN DE DIOS</t>
  </si>
  <si>
    <t>MUSM641215TE7</t>
  </si>
  <si>
    <t xml:space="preserve">  438</t>
  </si>
  <si>
    <t>MURO SANCHEZ MARGARITA</t>
  </si>
  <si>
    <t>CAPA840117CH5</t>
  </si>
  <si>
    <t xml:space="preserve">  473</t>
  </si>
  <si>
    <t>CHAVEZ PEREZ JOSE ALEJANDRO</t>
  </si>
  <si>
    <t>ZAFM6009188Z7</t>
  </si>
  <si>
    <t xml:space="preserve">  521</t>
  </si>
  <si>
    <t>ZAMORA FELIX MIGUEL ANGEL</t>
  </si>
  <si>
    <t>CERA590815MX0</t>
  </si>
  <si>
    <t xml:space="preserve">  560</t>
  </si>
  <si>
    <t>CERVANTES REYES ALFONSO NOE</t>
  </si>
  <si>
    <t>AOOM701231HQ2</t>
  </si>
  <si>
    <t xml:space="preserve">  583</t>
  </si>
  <si>
    <t>ALONSO ORTIZ MIGUEL ANGEL</t>
  </si>
  <si>
    <t>CAIM730630Q94</t>
  </si>
  <si>
    <t xml:space="preserve">  750</t>
  </si>
  <si>
    <t>CANIZALES IBARRA MARCELO</t>
  </si>
  <si>
    <t>RUHG750423QW7</t>
  </si>
  <si>
    <t xml:space="preserve">  817</t>
  </si>
  <si>
    <t>RUIZ HERNANDEZ GERARDO</t>
  </si>
  <si>
    <t>LATR760422794</t>
  </si>
  <si>
    <t xml:space="preserve">  825</t>
  </si>
  <si>
    <t>LAMAS TORRES MA. DEL ROSARIO</t>
  </si>
  <si>
    <t>CIAP680501121</t>
  </si>
  <si>
    <t xml:space="preserve">  857</t>
  </si>
  <si>
    <t>CHIHUAHUA AVIÑA PATRICIA</t>
  </si>
  <si>
    <t>OIVA640618L22</t>
  </si>
  <si>
    <t xml:space="preserve">  873</t>
  </si>
  <si>
    <t>ORTIZ VEGA MA. ANTONIA</t>
  </si>
  <si>
    <t>RORE871117GAA</t>
  </si>
  <si>
    <t xml:space="preserve">  895</t>
  </si>
  <si>
    <t>RODRIGUEZ REYES JOSE EDUARDO</t>
  </si>
  <si>
    <t>GOCP720614CN4</t>
  </si>
  <si>
    <t xml:space="preserve">  912</t>
  </si>
  <si>
    <t>GONZALEZ CERVANTES PABLO</t>
  </si>
  <si>
    <t>SAPH7702128CA</t>
  </si>
  <si>
    <t xml:space="preserve">  914</t>
  </si>
  <si>
    <t>SANCHEZ PARRA HORTENCIA</t>
  </si>
  <si>
    <t>IATA8609033Y7</t>
  </si>
  <si>
    <t>01026</t>
  </si>
  <si>
    <t>IBAÑEZ TORRES ALEJANDRINA</t>
  </si>
  <si>
    <t>VAPL760108CJA</t>
  </si>
  <si>
    <t>01109</t>
  </si>
  <si>
    <t>VARGAS PICASSO MARIA DE LOURDES</t>
  </si>
  <si>
    <t>MUGJ650217B2A</t>
  </si>
  <si>
    <t>01179</t>
  </si>
  <si>
    <t>MUÑIZ GOMEZ JESUS</t>
  </si>
  <si>
    <t>HIEJ580707UDA</t>
  </si>
  <si>
    <t>01187</t>
  </si>
  <si>
    <t>HINOJOSA ESPARZA J JESUS</t>
  </si>
  <si>
    <t>SAVR810910KM3</t>
  </si>
  <si>
    <t>01216</t>
  </si>
  <si>
    <t>SANCHEZ VALERIO RUBEN</t>
  </si>
  <si>
    <t>COAE571013DU3</t>
  </si>
  <si>
    <t>01223</t>
  </si>
  <si>
    <t>CONTRERAS ALONZO EDUARDO</t>
  </si>
  <si>
    <t>ZACJ7804108J5</t>
  </si>
  <si>
    <t>01305</t>
  </si>
  <si>
    <t>ZAMORA CAMPOS JAVIER DE JESUS</t>
  </si>
  <si>
    <t>GAHM620526310</t>
  </si>
  <si>
    <t>01341</t>
  </si>
  <si>
    <t>GARCIA HERNANDEZ MAYOLO</t>
  </si>
  <si>
    <t>RITR7610235S5</t>
  </si>
  <si>
    <t>01350</t>
  </si>
  <si>
    <t>RIVERA TRUJILLO RAFAELA</t>
  </si>
  <si>
    <t>LASA6209132D5</t>
  </si>
  <si>
    <t>01353</t>
  </si>
  <si>
    <t>LARA DE SANTIAGO ARMANDO</t>
  </si>
  <si>
    <t>Encargado parque vehicular</t>
  </si>
  <si>
    <t>BABR710106FU8</t>
  </si>
  <si>
    <t>01411</t>
  </si>
  <si>
    <t>BAUTISTA BAUTISTA MARIA REYES</t>
  </si>
  <si>
    <t>EICC830801TE8</t>
  </si>
  <si>
    <t>01449</t>
  </si>
  <si>
    <t>ESPINOSA CORREA CESAR ALEJANDRO</t>
  </si>
  <si>
    <t>DOCC641030AS7</t>
  </si>
  <si>
    <t>01462</t>
  </si>
  <si>
    <t>DORADO CARRILLO CENOVIO</t>
  </si>
  <si>
    <t>RAMA730803MD2</t>
  </si>
  <si>
    <t>01540</t>
  </si>
  <si>
    <t>RAMIREZ MEDELLIN ANGEL</t>
  </si>
  <si>
    <t>Mecanico</t>
  </si>
  <si>
    <t>CAAM720428AHA</t>
  </si>
  <si>
    <t>01618</t>
  </si>
  <si>
    <t>CARRILLO AVINA MARTHA ALICIA</t>
  </si>
  <si>
    <t>GOFL661103HA8</t>
  </si>
  <si>
    <t>01633</t>
  </si>
  <si>
    <t>GONZALEZ FELIX JOSE LUIS</t>
  </si>
  <si>
    <t>FEHJ810517L35</t>
  </si>
  <si>
    <t>01639</t>
  </si>
  <si>
    <t>FELIX HERNANDEZ JESUS MANUEL</t>
  </si>
  <si>
    <t>TEGM6305311ZA</t>
  </si>
  <si>
    <t>01646</t>
  </si>
  <si>
    <t>TREJO GAITAN MA. PETRA</t>
  </si>
  <si>
    <t>LOOO930228BB8</t>
  </si>
  <si>
    <t>01654</t>
  </si>
  <si>
    <t>LOPEZ ORTIZ OLIVIA</t>
  </si>
  <si>
    <t>PAHJ610608QD6</t>
  </si>
  <si>
    <t>01700</t>
  </si>
  <si>
    <t>PARGA HERNANDEZ MA. DE JESUS</t>
  </si>
  <si>
    <t>VAOJ630915EV1</t>
  </si>
  <si>
    <t>01703</t>
  </si>
  <si>
    <t>VALERIO ORTIZ JOSEFINA</t>
  </si>
  <si>
    <t>CARE650623SP8</t>
  </si>
  <si>
    <t>01708</t>
  </si>
  <si>
    <t>CAMARILLO RAMIREZ ERMELINDA</t>
  </si>
  <si>
    <t>01718</t>
  </si>
  <si>
    <t>GUARDADO CARLOS LAURA ELENA</t>
  </si>
  <si>
    <t>MESJ521114HF5</t>
  </si>
  <si>
    <t>02013</t>
  </si>
  <si>
    <t>MENDEZ SILVA JOEL</t>
  </si>
  <si>
    <t>VIRF62100465A</t>
  </si>
  <si>
    <t>02020</t>
  </si>
  <si>
    <t>VILLEGAS REYES FRANCISCO</t>
  </si>
  <si>
    <t>Personal alumbrado</t>
  </si>
  <si>
    <t>Departamento 16 RASTRO MUNICIPAL</t>
  </si>
  <si>
    <t>COLJ570727AXA</t>
  </si>
  <si>
    <t xml:space="preserve">  195</t>
  </si>
  <si>
    <t>CONTRERAS DE LIRA JOEL</t>
  </si>
  <si>
    <t>Inspector Sanitario</t>
  </si>
  <si>
    <t>GUMR561127K89</t>
  </si>
  <si>
    <t xml:space="preserve">  562</t>
  </si>
  <si>
    <t>GUTIERREZ MANRIQUEZ ROBERTO</t>
  </si>
  <si>
    <t>HACJ720820AP9</t>
  </si>
  <si>
    <t xml:space="preserve">  598</t>
  </si>
  <si>
    <t>DE HARO CASTRO J. PATROCINIO</t>
  </si>
  <si>
    <t>LIGC670709PS2</t>
  </si>
  <si>
    <t xml:space="preserve">  641</t>
  </si>
  <si>
    <t>LIZARDO GONZALEZ MARIA DEL CARMEN</t>
  </si>
  <si>
    <t>NAJF780815RT0</t>
  </si>
  <si>
    <t>01080</t>
  </si>
  <si>
    <t>NAVARRO JUAREZ FELIPE</t>
  </si>
  <si>
    <t>Administrador Rastro Municipal</t>
  </si>
  <si>
    <t>ROZA640922SF6</t>
  </si>
  <si>
    <t>01213</t>
  </si>
  <si>
    <t>ROBLES ZAMARRIPA ALFREDO</t>
  </si>
  <si>
    <t>MUMG890826583</t>
  </si>
  <si>
    <t>01442</t>
  </si>
  <si>
    <t>MURILLO MORENO GABRIELA</t>
  </si>
  <si>
    <t>Auxiliar rastro municipal</t>
  </si>
  <si>
    <t>RAOJ730806DB8</t>
  </si>
  <si>
    <t>01481</t>
  </si>
  <si>
    <t>RAYGOZA ORTEGA J. CRUZ</t>
  </si>
  <si>
    <t>Gargador</t>
  </si>
  <si>
    <t>CODM860926716</t>
  </si>
  <si>
    <t>01493</t>
  </si>
  <si>
    <t>COBIELLES DOMINGUEZ MIGUEL ANGEL</t>
  </si>
  <si>
    <t>HETA9209301C0</t>
  </si>
  <si>
    <t>01630</t>
  </si>
  <si>
    <t>HERNANDEZ TOVAR ANSELMO</t>
  </si>
  <si>
    <t>Medico veterinario</t>
  </si>
  <si>
    <t>DESJ8206171KA</t>
  </si>
  <si>
    <t>01649</t>
  </si>
  <si>
    <t>DELGADO SUSTAITA JUAN ANTONIO</t>
  </si>
  <si>
    <t>Personal sacrificio de ganado</t>
  </si>
  <si>
    <t>VESM030613SW0</t>
  </si>
  <si>
    <t>01650</t>
  </si>
  <si>
    <t>VELAZQUEZ SALAS MARCO ANTONIO</t>
  </si>
  <si>
    <t>TOTJ9907111K6</t>
  </si>
  <si>
    <t>01670</t>
  </si>
  <si>
    <t>TORRES TINAJERO JUAN JOSE</t>
  </si>
  <si>
    <t>NAJJ8802275G5</t>
  </si>
  <si>
    <t>01695</t>
  </si>
  <si>
    <t>NAVARRO JUAREZ JUAN</t>
  </si>
  <si>
    <t>GUCR721218A84</t>
  </si>
  <si>
    <t>01723</t>
  </si>
  <si>
    <t>GUTIERREZ CASTAÑEDA ROSALBA</t>
  </si>
  <si>
    <t>Departamento 15 OBRA PUBLICA</t>
  </si>
  <si>
    <t>OETA690916FT6</t>
  </si>
  <si>
    <t xml:space="preserve">  487</t>
  </si>
  <si>
    <t>ORTEGA TALAVERA ALFREDO</t>
  </si>
  <si>
    <t>Auxiliar de Obra Publica</t>
  </si>
  <si>
    <t>FOTJ740710AK5</t>
  </si>
  <si>
    <t>01415</t>
  </si>
  <si>
    <t>FLORES TORRES JUAN CARLOS</t>
  </si>
  <si>
    <t>PAGM7311292W6</t>
  </si>
  <si>
    <t>01614</t>
  </si>
  <si>
    <t>PADILLA GOMEZ MIGUEL ANGEL</t>
  </si>
  <si>
    <t>Encrgado Panteon Municipal</t>
  </si>
  <si>
    <t>Departamento 25 SEGURIDAD PUBLICA</t>
  </si>
  <si>
    <t>HESA781020N7A</t>
  </si>
  <si>
    <t xml:space="preserve">  053</t>
  </si>
  <si>
    <t>HERNANDEZ SANCHEZ ANGEL</t>
  </si>
  <si>
    <t>Oficial de seguridad publica</t>
  </si>
  <si>
    <t>CUGJ681115D86</t>
  </si>
  <si>
    <t xml:space="preserve">  078</t>
  </si>
  <si>
    <t>DE LA CRUZ GARCIA JORGE</t>
  </si>
  <si>
    <t>HESM660401GY1</t>
  </si>
  <si>
    <t xml:space="preserve">  359</t>
  </si>
  <si>
    <t>HERNANDEZ SANCHEZ MELITON</t>
  </si>
  <si>
    <t>ROVE730404NH0</t>
  </si>
  <si>
    <t xml:space="preserve">  727</t>
  </si>
  <si>
    <t>ROJAS VARGAS ELIUD</t>
  </si>
  <si>
    <t>Operardor sistema C2</t>
  </si>
  <si>
    <t>MARS741020PS2</t>
  </si>
  <si>
    <t xml:space="preserve">  758</t>
  </si>
  <si>
    <t>MARTINEZ RODRIGUEZ SERGIO</t>
  </si>
  <si>
    <t>RACH780928EJ0</t>
  </si>
  <si>
    <t xml:space="preserve">  859</t>
  </si>
  <si>
    <t>RAYGOZA CASTRO MARIA HILDA</t>
  </si>
  <si>
    <t>MEHC841031FY6</t>
  </si>
  <si>
    <t xml:space="preserve">  950</t>
  </si>
  <si>
    <t>MEJIA HERRERA MARIA DEL CARMEN</t>
  </si>
  <si>
    <t>HEAA740408DK7</t>
  </si>
  <si>
    <t xml:space="preserve">  962</t>
  </si>
  <si>
    <t>HERNANDEZ AGUILAR ALBERTO</t>
  </si>
  <si>
    <t>GAVE940804A82</t>
  </si>
  <si>
    <t>01036</t>
  </si>
  <si>
    <t>GARCIA VILLAGRANA EDGAR</t>
  </si>
  <si>
    <t>RAHE6507249A3</t>
  </si>
  <si>
    <t>01081</t>
  </si>
  <si>
    <t>RAMIREZ HERNANDEZ MA ELISABETH</t>
  </si>
  <si>
    <t>GANA921102PA5</t>
  </si>
  <si>
    <t>01148</t>
  </si>
  <si>
    <t>GARCIA NUÑEZ JOSE ALFREDO</t>
  </si>
  <si>
    <t>Coordinador administrativo</t>
  </si>
  <si>
    <t>GARF881003EX5</t>
  </si>
  <si>
    <t>01168</t>
  </si>
  <si>
    <t>GARCIA RODRIGUEZ FELIPE DE JESUS</t>
  </si>
  <si>
    <t>ROLJ9303082Y4</t>
  </si>
  <si>
    <t>01181</t>
  </si>
  <si>
    <t>DE LA ROSA LUJAN JUANA ANDREA</t>
  </si>
  <si>
    <t>AEAM8004157RA</t>
  </si>
  <si>
    <t>01243</t>
  </si>
  <si>
    <t>ARTEAGA AGUILAR MANUEL</t>
  </si>
  <si>
    <t>RONM801014BM6</t>
  </si>
  <si>
    <t>01244</t>
  </si>
  <si>
    <t>ROBLES NIETO MOISES</t>
  </si>
  <si>
    <t>AUMA8807189U7</t>
  </si>
  <si>
    <t>01245</t>
  </si>
  <si>
    <t>AGUILERA MEZA ADRIAN</t>
  </si>
  <si>
    <t>GOVJ790330VC4</t>
  </si>
  <si>
    <t>01345</t>
  </si>
  <si>
    <t>GONZALEZ VALDEZ JUAN JOSE</t>
  </si>
  <si>
    <t>Subdirector Seguridad Publica</t>
  </si>
  <si>
    <t>LIOR870318LR7</t>
  </si>
  <si>
    <t>01385</t>
  </si>
  <si>
    <t>DE LIRA OVALLE MARIA DEL REFUGIO</t>
  </si>
  <si>
    <t>AAMJ770624BZ0</t>
  </si>
  <si>
    <t>01485</t>
  </si>
  <si>
    <t>AMARO MENDOZA JUAN GILBERTO</t>
  </si>
  <si>
    <t>MILA941018CK1</t>
  </si>
  <si>
    <t>01542</t>
  </si>
  <si>
    <t>MINJARES LOPEZ ALONSO DAVID</t>
  </si>
  <si>
    <t>LIOV7806208UA</t>
  </si>
  <si>
    <t>01556</t>
  </si>
  <si>
    <t>LIRA OLVERA VICTOR MANUEL</t>
  </si>
  <si>
    <t>MAGT820224RZ2</t>
  </si>
  <si>
    <t>01577</t>
  </si>
  <si>
    <t>MARTINEZ GARCIA TERESA</t>
  </si>
  <si>
    <t>SAPD810824RJA</t>
  </si>
  <si>
    <t>01608</t>
  </si>
  <si>
    <t>SAUCEDO PEREZ DULCE ANGELICA</t>
  </si>
  <si>
    <t>RARM990925773</t>
  </si>
  <si>
    <t>01651</t>
  </si>
  <si>
    <t>RAMIREZ RIVERA MIGUEL ANGEL</t>
  </si>
  <si>
    <t>OIMR970212FW6</t>
  </si>
  <si>
    <t>01652</t>
  </si>
  <si>
    <t>ORTIZ MORA MARIA DEL ROSARIO</t>
  </si>
  <si>
    <t>REGA961028F54</t>
  </si>
  <si>
    <t>01653</t>
  </si>
  <si>
    <t>REYES GUTIERREZ ANGEL SEBASTIAN</t>
  </si>
  <si>
    <t>Doctor Seguridad Publica</t>
  </si>
  <si>
    <t>RAMS980820LA7</t>
  </si>
  <si>
    <t>01660</t>
  </si>
  <si>
    <t>RAMIREZ MARTINEZ SANDRA NALLELY</t>
  </si>
  <si>
    <t>Psicologa Seguridad Publica</t>
  </si>
  <si>
    <t>MATG810916865</t>
  </si>
  <si>
    <t>01664</t>
  </si>
  <si>
    <t>MAGADAN TORRES GUILLERMO</t>
  </si>
  <si>
    <t>EAOJ020128LX6</t>
  </si>
  <si>
    <t>01667</t>
  </si>
  <si>
    <t>ESCAREÑO ORTIZ JUANA ESTEFANIA</t>
  </si>
  <si>
    <t>IAAG650101BZ3</t>
  </si>
  <si>
    <t>01668</t>
  </si>
  <si>
    <t>IBARRA ARROLLO GONZALO</t>
  </si>
  <si>
    <t>EICA9901036Y2</t>
  </si>
  <si>
    <t>01669</t>
  </si>
  <si>
    <t>ENCISO CERVANTES ALEJANDRO</t>
  </si>
  <si>
    <t>AIGM7706102N3</t>
  </si>
  <si>
    <t>01678</t>
  </si>
  <si>
    <t>AVILA GONZALEZ MAURICIO OMAR</t>
  </si>
  <si>
    <t>COFE940514JB8</t>
  </si>
  <si>
    <t>01679</t>
  </si>
  <si>
    <t>CORTEZ  FELIX IVAN</t>
  </si>
  <si>
    <t>PACM961031EH4</t>
  </si>
  <si>
    <t>01680</t>
  </si>
  <si>
    <t>PALACHE CORTEZ MAYRA MARIBI</t>
  </si>
  <si>
    <t>PEVE820225UE5</t>
  </si>
  <si>
    <t>01682</t>
  </si>
  <si>
    <t>PEREZ VIDAL ERIUBARDO</t>
  </si>
  <si>
    <t>Director de Suguridad Publica</t>
  </si>
  <si>
    <t>XOTD851113IG0</t>
  </si>
  <si>
    <t>01683</t>
  </si>
  <si>
    <t>XOCHITL TLATEMPA DIEGO</t>
  </si>
  <si>
    <t>EUGJ821214RY8</t>
  </si>
  <si>
    <t>01686</t>
  </si>
  <si>
    <t>ESQUIVEL GARCIA JUAN PABLO</t>
  </si>
  <si>
    <t>SIHI770720CD6</t>
  </si>
  <si>
    <t>01687</t>
  </si>
  <si>
    <t>SIGLER HERNANDEZ ISRAEL FELIPE</t>
  </si>
  <si>
    <t>GOGA860710UU5</t>
  </si>
  <si>
    <t>01688</t>
  </si>
  <si>
    <t>GOMEZ GOMEZ AARON ARIOSTO</t>
  </si>
  <si>
    <t>NATM7911223W0</t>
  </si>
  <si>
    <t>01689</t>
  </si>
  <si>
    <t>NAPE TEMICH MARCELINO</t>
  </si>
  <si>
    <t>MOHD840918FM1</t>
  </si>
  <si>
    <t>01690</t>
  </si>
  <si>
    <t>MOJICA HERNANDEZ DIEGO HUMBERTO</t>
  </si>
  <si>
    <t>RAMJ650723RVA</t>
  </si>
  <si>
    <t>01691</t>
  </si>
  <si>
    <t>RAMIREZ MENDOZA JAIME</t>
  </si>
  <si>
    <t>CUNC820303SI2</t>
  </si>
  <si>
    <t>01696</t>
  </si>
  <si>
    <t>DE LA CRUZ NARANJO CLEOMEDES</t>
  </si>
  <si>
    <t>ZADP9603313E5</t>
  </si>
  <si>
    <t>01699</t>
  </si>
  <si>
    <t>ZARRAGA DELGADO PAOLA</t>
  </si>
  <si>
    <t>PIHA96080292A</t>
  </si>
  <si>
    <t>01711</t>
  </si>
  <si>
    <t>PINEDO HERNANDEZ ANGEL ERNESTO</t>
  </si>
  <si>
    <t>PIHM920711R9A</t>
  </si>
  <si>
    <t>01712</t>
  </si>
  <si>
    <t>PINEDO HERNANDEZ MANUEL IVAN</t>
  </si>
  <si>
    <t>CAMA960828HR2</t>
  </si>
  <si>
    <t>01714</t>
  </si>
  <si>
    <t>CHAVEZ MARTINEZ ANTONIO</t>
  </si>
  <si>
    <t>MUHJ02052683A</t>
  </si>
  <si>
    <t>01716</t>
  </si>
  <si>
    <t>MURO HERNANDEZ JOSUE TRINIDAD</t>
  </si>
  <si>
    <t>AOLL830606NTA</t>
  </si>
  <si>
    <t>01721</t>
  </si>
  <si>
    <t>ACOSTA LOPEZ LENIN ESTEBAN</t>
  </si>
  <si>
    <t>ROCC020711NR3</t>
  </si>
  <si>
    <t>01722</t>
  </si>
  <si>
    <t>ROBLES CALZADA CARLOS ELIAN</t>
  </si>
  <si>
    <t>GACM981019BFA</t>
  </si>
  <si>
    <t>01724</t>
  </si>
  <si>
    <t>GARCIA DE LA CRUZ MANUEL</t>
  </si>
  <si>
    <t>SAEM920525KNA</t>
  </si>
  <si>
    <t>01726</t>
  </si>
  <si>
    <t>SAAVEDRA ESTRADA MIRIAM GUADALUPE</t>
  </si>
  <si>
    <t>Encargada Despacho Seguridad Publica</t>
  </si>
  <si>
    <t>Departamento 27 DIF</t>
  </si>
  <si>
    <t>FOUC810622549</t>
  </si>
  <si>
    <t xml:space="preserve">  002</t>
  </si>
  <si>
    <t>FLORES URISTA CLARA EDITH</t>
  </si>
  <si>
    <t>Asistente DIF</t>
  </si>
  <si>
    <t>AACS700910F91</t>
  </si>
  <si>
    <t xml:space="preserve">  018</t>
  </si>
  <si>
    <t>ALVAREZ CORREA SOFIA</t>
  </si>
  <si>
    <t>SABJ570615PD4</t>
  </si>
  <si>
    <t xml:space="preserve">  034</t>
  </si>
  <si>
    <t>SALAZAR BAÑUELOS J. JESUS</t>
  </si>
  <si>
    <t>AUSM5810266P4</t>
  </si>
  <si>
    <t xml:space="preserve">  098</t>
  </si>
  <si>
    <t>ACUÑA SOSA MARICELA</t>
  </si>
  <si>
    <t>MURF750606NY1</t>
  </si>
  <si>
    <t xml:space="preserve">  416</t>
  </si>
  <si>
    <t>MURO RODRIGUEZ FRANCISCO RODOLFO</t>
  </si>
  <si>
    <t>Asesor procuraduria del menor y la</t>
  </si>
  <si>
    <t>RORF640208GH8</t>
  </si>
  <si>
    <t xml:space="preserve">  437</t>
  </si>
  <si>
    <t>RODRIGUEZ RODARTE FELICITAS</t>
  </si>
  <si>
    <t>SIMR750228S3A</t>
  </si>
  <si>
    <t xml:space="preserve">  516</t>
  </si>
  <si>
    <t>SILVA MARTINEZ ROSALBA</t>
  </si>
  <si>
    <t>DERA631001IZ8</t>
  </si>
  <si>
    <t xml:space="preserve">  547</t>
  </si>
  <si>
    <t>DELGADILLO DE LA ROSA ANA ELIZABETH</t>
  </si>
  <si>
    <t>Encargada CEIMSS</t>
  </si>
  <si>
    <t>SICK8108159P9</t>
  </si>
  <si>
    <t xml:space="preserve">  612</t>
  </si>
  <si>
    <t>SIFUENTES CID KARINA LUCERO</t>
  </si>
  <si>
    <t>Terapeuta UBR</t>
  </si>
  <si>
    <t>PIAG690315GQ5</t>
  </si>
  <si>
    <t xml:space="preserve">  723</t>
  </si>
  <si>
    <t>PRIETO ACUÑA MA GUADALUPE</t>
  </si>
  <si>
    <t>ZALC700823TF7</t>
  </si>
  <si>
    <t xml:space="preserve">  849</t>
  </si>
  <si>
    <t>ZAMORA LIRA CLAUDIA</t>
  </si>
  <si>
    <t>Auxiliar UBR</t>
  </si>
  <si>
    <t>RADC730906RS2</t>
  </si>
  <si>
    <t xml:space="preserve">  860</t>
  </si>
  <si>
    <t>ESPINO HERNANDEZ IRMA</t>
  </si>
  <si>
    <t>LAPN781015484</t>
  </si>
  <si>
    <t xml:space="preserve">  879</t>
  </si>
  <si>
    <t>LLAMAS PUENTES NORMA</t>
  </si>
  <si>
    <t>Procuraduria DIF</t>
  </si>
  <si>
    <t>MAJD540214HG8</t>
  </si>
  <si>
    <t xml:space="preserve">  949</t>
  </si>
  <si>
    <t>MARTINEZ DE JESUS DAVID</t>
  </si>
  <si>
    <t>GOME820519HC9</t>
  </si>
  <si>
    <t>01065</t>
  </si>
  <si>
    <t>GOMEZ MARTINEZ EDGAR MARCELINO</t>
  </si>
  <si>
    <t>Auxiliar area discapacidad</t>
  </si>
  <si>
    <t>SARJ780624284</t>
  </si>
  <si>
    <t>01140</t>
  </si>
  <si>
    <t>SANCHEZ REVELES JUANA</t>
  </si>
  <si>
    <t>COGF901225HZA</t>
  </si>
  <si>
    <t>01224</t>
  </si>
  <si>
    <t>COLLAZO GUTIERREZ FRANCISCO JAVIER</t>
  </si>
  <si>
    <t>AUFM740729R36</t>
  </si>
  <si>
    <t>01229</t>
  </si>
  <si>
    <t>AGUILAR FELIX MARTHA GRICELDA</t>
  </si>
  <si>
    <t>GUCJ801130FR8</t>
  </si>
  <si>
    <t>01261</t>
  </si>
  <si>
    <t>GUTIERREZ CARRILLO JUANA MARIA</t>
  </si>
  <si>
    <t>SACV760904IQ5</t>
  </si>
  <si>
    <t>01359</t>
  </si>
  <si>
    <t>DE SANTIAGO CABRERA VERONICA FRANCISCA</t>
  </si>
  <si>
    <t>Area Alimentaria</t>
  </si>
  <si>
    <t>LORY780812868</t>
  </si>
  <si>
    <t>01447</t>
  </si>
  <si>
    <t>LOPEZ RAMIREZ YENY</t>
  </si>
  <si>
    <t>DORO900221190</t>
  </si>
  <si>
    <t>01460</t>
  </si>
  <si>
    <t>DOMINGUEZ RODARTE OCTAVIO</t>
  </si>
  <si>
    <t>BALH880707M34</t>
  </si>
  <si>
    <t>01510</t>
  </si>
  <si>
    <t>BAÑUELOS LARA HECTOR</t>
  </si>
  <si>
    <t>Inapam</t>
  </si>
  <si>
    <t>CAZI931228R33</t>
  </si>
  <si>
    <t>01538</t>
  </si>
  <si>
    <t>CASTAÑON ZUÑIGA ITZEL JAZMIN</t>
  </si>
  <si>
    <t>Dentista</t>
  </si>
  <si>
    <t>MARJ970122B37</t>
  </si>
  <si>
    <t>01581</t>
  </si>
  <si>
    <t>MARTINEZ RODRIGUEZ JUAN JOSE DE JESUS</t>
  </si>
  <si>
    <t>CACY9711159K1</t>
  </si>
  <si>
    <t>01613</t>
  </si>
  <si>
    <t>CABAÑAS CALDERA YESSICA NOEMI</t>
  </si>
  <si>
    <t>OIHN820420PN6</t>
  </si>
  <si>
    <t>01627</t>
  </si>
  <si>
    <t>ORTIZ HERNANDEZ NORMA ANGELICA</t>
  </si>
  <si>
    <t>HANM900926N98</t>
  </si>
  <si>
    <t>01629</t>
  </si>
  <si>
    <t>DE HARO NAVARRO MANUEL ALEJANDRO</t>
  </si>
  <si>
    <t>Doctor DIF</t>
  </si>
  <si>
    <t>MAAY7902051C7</t>
  </si>
  <si>
    <t>01631</t>
  </si>
  <si>
    <t>MACIAS AGUILAR YANETH</t>
  </si>
  <si>
    <t>HUAI761228UW7</t>
  </si>
  <si>
    <t>01634</t>
  </si>
  <si>
    <t>HUERTA AVILA INOCENCIO</t>
  </si>
  <si>
    <t>DOTE750206U22</t>
  </si>
  <si>
    <t>01677</t>
  </si>
  <si>
    <t>DORADO TORRES MA. ESTHER</t>
  </si>
  <si>
    <t>Departamento 28 COMERCIO Y ALCOHOLES</t>
  </si>
  <si>
    <t>BARL6010147K0</t>
  </si>
  <si>
    <t xml:space="preserve">  115</t>
  </si>
  <si>
    <t>BAÑUELOS REYES LUCIO</t>
  </si>
  <si>
    <t>Notificador</t>
  </si>
  <si>
    <t>JURR621116427</t>
  </si>
  <si>
    <t xml:space="preserve">  661</t>
  </si>
  <si>
    <t>JUAREZ RAMIREZ RUBEN</t>
  </si>
  <si>
    <t>MEMM850226FM3</t>
  </si>
  <si>
    <t>01030</t>
  </si>
  <si>
    <t>MEDINA MARTINEZ MARITZA</t>
  </si>
  <si>
    <t>HECM831219QW1</t>
  </si>
  <si>
    <t>01272</t>
  </si>
  <si>
    <t>HERNANDEZ CASTAÑEDA MIRIAM</t>
  </si>
  <si>
    <t>RECJ700302HB7</t>
  </si>
  <si>
    <t>01626</t>
  </si>
  <si>
    <t>REVILLA CARRILLO JOSE DE JESUS</t>
  </si>
  <si>
    <t>ROGE720301NU9</t>
  </si>
  <si>
    <t>01707</t>
  </si>
  <si>
    <t>RODRIGUEZ GAYTAN EDUARDO</t>
  </si>
  <si>
    <t>FORJ7101243P9</t>
  </si>
  <si>
    <t>01306</t>
  </si>
  <si>
    <t>FLORES RAYGOZA JUAN JOSE</t>
  </si>
  <si>
    <t>Encaragdo Comercio y Alcoholes</t>
  </si>
  <si>
    <t>Departamento 29 CECIMSS</t>
  </si>
  <si>
    <t>ROFA7107175P2</t>
  </si>
  <si>
    <t xml:space="preserve">  312</t>
  </si>
  <si>
    <t>RODRIGUEZ FRAUSTO ALEJANDRO</t>
  </si>
  <si>
    <t>Auxiliar CEIMSS</t>
  </si>
  <si>
    <t>Departamento 32 CENTRO CULTURAL</t>
  </si>
  <si>
    <t>AUDR620929JZ8</t>
  </si>
  <si>
    <t xml:space="preserve">  284</t>
  </si>
  <si>
    <t>AGUIRRE DOMINGUEZ ROSA MARIA</t>
  </si>
  <si>
    <t>ROTD7806172V7</t>
  </si>
  <si>
    <t xml:space="preserve">  417</t>
  </si>
  <si>
    <t>RODRIGUEZ TORRES DARIO</t>
  </si>
  <si>
    <t>ROHL730321BS5</t>
  </si>
  <si>
    <t xml:space="preserve">  775</t>
  </si>
  <si>
    <t>ROSALES HERNANDEZ LORENA</t>
  </si>
  <si>
    <t>MUCI550901VB1</t>
  </si>
  <si>
    <t>01242</t>
  </si>
  <si>
    <t>Muro Caldera Ma. Irma</t>
  </si>
  <si>
    <t>LOGM571201FC4</t>
  </si>
  <si>
    <t>01351</t>
  </si>
  <si>
    <t>LOPEZ GALVEZ JOSE MERSEDES</t>
  </si>
  <si>
    <t>BERH610706ME1</t>
  </si>
  <si>
    <t>01378</t>
  </si>
  <si>
    <t>BERNAL RAMIREZ HORTENCIA</t>
  </si>
  <si>
    <t>TEVL760829V33</t>
  </si>
  <si>
    <t>01459</t>
  </si>
  <si>
    <t>TREJO VAZQUEZ LUIS MIGUEL</t>
  </si>
  <si>
    <t>Director Banda Sinfonica</t>
  </si>
  <si>
    <t>EOTI9506051H4</t>
  </si>
  <si>
    <t>01587</t>
  </si>
  <si>
    <t>ESCOBAR TORRES IVANHOE</t>
  </si>
  <si>
    <t>Encargado Centro Cultural</t>
  </si>
  <si>
    <t>LOCM780301PR2</t>
  </si>
  <si>
    <t>01698</t>
  </si>
  <si>
    <t>LOPEZ CHAVEZ MARTINA</t>
  </si>
  <si>
    <t>Maestra de pintura</t>
  </si>
  <si>
    <t>COHM851221381</t>
  </si>
  <si>
    <t>01702</t>
  </si>
  <si>
    <t>CORREA HUERTA MARTIN</t>
  </si>
  <si>
    <t>Maestro de guitarra</t>
  </si>
  <si>
    <t>CORA901226KI6</t>
  </si>
  <si>
    <t>01709</t>
  </si>
  <si>
    <t>CORTES ROSALES ADRIANA</t>
  </si>
  <si>
    <t>Maestra de Solfeo</t>
  </si>
  <si>
    <t>CAMF870921UY7</t>
  </si>
  <si>
    <t>02002</t>
  </si>
  <si>
    <t>CHAVEZ MARQUEZ FABIOLA</t>
  </si>
  <si>
    <t>Maestra de danza</t>
  </si>
  <si>
    <t>Departamento 33 DEPORTE MUNICIPAL</t>
  </si>
  <si>
    <t>VISA740531N95</t>
  </si>
  <si>
    <t xml:space="preserve">  247</t>
  </si>
  <si>
    <t>VILLAVICENCIO SANCHEZ JOSE ANGEL</t>
  </si>
  <si>
    <t>Encargado area discapacidad</t>
  </si>
  <si>
    <t>DICR621024IDA</t>
  </si>
  <si>
    <t xml:space="preserve">  326</t>
  </si>
  <si>
    <t>DIAZ CARDENAS RAFAEL</t>
  </si>
  <si>
    <t>Auxiliar general</t>
  </si>
  <si>
    <t>AATM740925EK6</t>
  </si>
  <si>
    <t xml:space="preserve">  460</t>
  </si>
  <si>
    <t>ARANDA TINAJERO MARCO ANTONIO</t>
  </si>
  <si>
    <t>GUDG791204CG1</t>
  </si>
  <si>
    <t xml:space="preserve">  575</t>
  </si>
  <si>
    <t>GUTIERREZ DELGADO JOSE GUADALUPE</t>
  </si>
  <si>
    <t>Encargado Combustibles</t>
  </si>
  <si>
    <t>GALA780422EMA</t>
  </si>
  <si>
    <t xml:space="preserve">  827</t>
  </si>
  <si>
    <t>GARCIA LOPEZ ADAN</t>
  </si>
  <si>
    <t>Instructor gimnacio</t>
  </si>
  <si>
    <t>OIOO890718A52</t>
  </si>
  <si>
    <t xml:space="preserve">  979</t>
  </si>
  <si>
    <t>ORTIZ ORTIZ OSCAR</t>
  </si>
  <si>
    <t>Auxiliar del Deporte</t>
  </si>
  <si>
    <t>GAGE870503QK0</t>
  </si>
  <si>
    <t>01064</t>
  </si>
  <si>
    <t>GARCIA GUTIERREZ EDGAR FABIAN</t>
  </si>
  <si>
    <t>RETS791103MK1</t>
  </si>
  <si>
    <t>01443</t>
  </si>
  <si>
    <t>REYES TRUJILLO SERGIO GUADALUPE</t>
  </si>
  <si>
    <t>MAJM760217JW8</t>
  </si>
  <si>
    <t>01471</t>
  </si>
  <si>
    <t>MAURICIO JUAREZ MARTHA ALICIA</t>
  </si>
  <si>
    <t>PARS690908U2A</t>
  </si>
  <si>
    <t>01472</t>
  </si>
  <si>
    <t>PARRA RODRIGUEZ SERGIO</t>
  </si>
  <si>
    <t>GOCE900215RT3</t>
  </si>
  <si>
    <t>01597</t>
  </si>
  <si>
    <t>GONZALEZ CORREA EMMA ALEJANDRA</t>
  </si>
  <si>
    <t>RIRP830104QF9</t>
  </si>
  <si>
    <t>01600</t>
  </si>
  <si>
    <t>DEL RIO REYES PORFIRIO</t>
  </si>
  <si>
    <t>Encargado del Deporte Municipal</t>
  </si>
  <si>
    <t>CEIF900620HY4</t>
  </si>
  <si>
    <t>01601</t>
  </si>
  <si>
    <t>CERVANTES IBARRA FRANCISCO JAVIER</t>
  </si>
  <si>
    <t>GATM761206HD2</t>
  </si>
  <si>
    <t>01672</t>
  </si>
  <si>
    <t>GALLEGOS TORRES MARIA MAGDALENA</t>
  </si>
  <si>
    <t>Departamento 35 SINDICATURA</t>
  </si>
  <si>
    <t>UALM900305R19</t>
  </si>
  <si>
    <t>01278</t>
  </si>
  <si>
    <t>UGALDE LOPEZ MICHAEL ADRIAN</t>
  </si>
  <si>
    <t>ROFN930831IZ7</t>
  </si>
  <si>
    <t>01293</t>
  </si>
  <si>
    <t>ROMAN FELIX NANCY JAQUELINE</t>
  </si>
  <si>
    <t>NARH630811CE4</t>
  </si>
  <si>
    <t>01297</t>
  </si>
  <si>
    <t>NAÑEZ RODRIGUEZ HECTOR MANUEL</t>
  </si>
  <si>
    <t>Asesor Juridico</t>
  </si>
  <si>
    <t>Departamento 36 PROTECCION CIVIL</t>
  </si>
  <si>
    <t>CACJ830530E86</t>
  </si>
  <si>
    <t xml:space="preserve">  084</t>
  </si>
  <si>
    <t>CASTILLO CARRION JAIME</t>
  </si>
  <si>
    <t>Bombero</t>
  </si>
  <si>
    <t>GAMM830323CM6</t>
  </si>
  <si>
    <t xml:space="preserve">  095</t>
  </si>
  <si>
    <t>GAMEZ MARIN JOSE MANUEL</t>
  </si>
  <si>
    <t>SARJ750322K21</t>
  </si>
  <si>
    <t xml:space="preserve">  452</t>
  </si>
  <si>
    <t>SAUCEDO RAMIREZ JAVIER</t>
  </si>
  <si>
    <t>ROCP681228GQ5</t>
  </si>
  <si>
    <t xml:space="preserve">  467</t>
  </si>
  <si>
    <t>RODARTE CASTAÑON PEDRO</t>
  </si>
  <si>
    <t>GADR860203MK0</t>
  </si>
  <si>
    <t xml:space="preserve">  480</t>
  </si>
  <si>
    <t>GALINDO DELGADO RAUL</t>
  </si>
  <si>
    <t>MAHM790323LI2</t>
  </si>
  <si>
    <t xml:space="preserve">  482</t>
  </si>
  <si>
    <t>MARTINEZ HERNANDEZ MIGUEL ANGEL</t>
  </si>
  <si>
    <t>SAHG790204NL4</t>
  </si>
  <si>
    <t xml:space="preserve">  610</t>
  </si>
  <si>
    <t>SANDOVAL HERNANDEZ GILBERTO</t>
  </si>
  <si>
    <t>COJF790321EI7</t>
  </si>
  <si>
    <t xml:space="preserve">  632</t>
  </si>
  <si>
    <t>CORTES DE JESUS JOSE FRANCISCO</t>
  </si>
  <si>
    <t>RARG6802165B7</t>
  </si>
  <si>
    <t xml:space="preserve">  634</t>
  </si>
  <si>
    <t>RAMIREZ DE LA ROSA GREGORIO</t>
  </si>
  <si>
    <t>CORJ7704112K3</t>
  </si>
  <si>
    <t xml:space="preserve">  642</t>
  </si>
  <si>
    <t>CORONADO RODRIGUEZ JUAN BERNARDO</t>
  </si>
  <si>
    <t>Coordinador Proteccion Civil</t>
  </si>
  <si>
    <t>MUAA670407KD6</t>
  </si>
  <si>
    <t xml:space="preserve">  663</t>
  </si>
  <si>
    <t>MURO AGUIÑAGA ALEJANDRO</t>
  </si>
  <si>
    <t>GAML860630251</t>
  </si>
  <si>
    <t xml:space="preserve">  753</t>
  </si>
  <si>
    <t>GAMEZ MARIN LUIS ALBERTO</t>
  </si>
  <si>
    <t>MUCA690126N40</t>
  </si>
  <si>
    <t xml:space="preserve">  777</t>
  </si>
  <si>
    <t>MUÑOZ CASTAÑON ANGEL</t>
  </si>
  <si>
    <t>GAFJ7302127GA</t>
  </si>
  <si>
    <t xml:space="preserve">  866</t>
  </si>
  <si>
    <t>GARCIA FLORES JAVIER</t>
  </si>
  <si>
    <t>MAHF770602GK7</t>
  </si>
  <si>
    <t xml:space="preserve">  894</t>
  </si>
  <si>
    <t>MARTINEZ HERNANDEZ FRANCISCO</t>
  </si>
  <si>
    <t>CAMR871024793</t>
  </si>
  <si>
    <t xml:space="preserve">  913</t>
  </si>
  <si>
    <t>CASTANEDA MURILLO RAFAEL</t>
  </si>
  <si>
    <t>RARE8812202Y4</t>
  </si>
  <si>
    <t>01184</t>
  </si>
  <si>
    <t>RAMIREZ RODRIGUEZ JOSE EDUARDO</t>
  </si>
  <si>
    <t>GOCH780912962</t>
  </si>
  <si>
    <t>01252</t>
  </si>
  <si>
    <t>GONZALEZ CARLOS HECTOR</t>
  </si>
  <si>
    <t>JUOM960819P33</t>
  </si>
  <si>
    <t>01275</t>
  </si>
  <si>
    <t>JUAREZ ORTIZ MIGUEL ANGEL</t>
  </si>
  <si>
    <t>MUCB680212NX8</t>
  </si>
  <si>
    <t>01283</t>
  </si>
  <si>
    <t>MURO CALDERA BRENDA</t>
  </si>
  <si>
    <t>MAMJ731226T18</t>
  </si>
  <si>
    <t>01286</t>
  </si>
  <si>
    <t>MARTINEZ MONTOYA JOSEFINA</t>
  </si>
  <si>
    <t>RUTL820708FB2</t>
  </si>
  <si>
    <t>01368</t>
  </si>
  <si>
    <t>RUIZ TORRES JOSE LUIS</t>
  </si>
  <si>
    <t>HEHB891004F71</t>
  </si>
  <si>
    <t>01560</t>
  </si>
  <si>
    <t>HERNANDEZ HERNANDEZ BRENDA KAREN</t>
  </si>
  <si>
    <t>COJM970814EM0</t>
  </si>
  <si>
    <t>01564</t>
  </si>
  <si>
    <t>COVARRUBIAS JUAREZ MARIA MONTSERRAT</t>
  </si>
  <si>
    <t>SASJ970819LQ4</t>
  </si>
  <si>
    <t>01570</t>
  </si>
  <si>
    <t>SANCHEZ SAUCEDO MARIA DE JESUS</t>
  </si>
  <si>
    <t>LOOI9808063HA</t>
  </si>
  <si>
    <t>01610</t>
  </si>
  <si>
    <t>LOPEZ OJEDA ISELA CONSUELO</t>
  </si>
  <si>
    <t>EASA991018UE6</t>
  </si>
  <si>
    <t>01636</t>
  </si>
  <si>
    <t>ESPARZA SAUCEDO ADAN EMMANUEL</t>
  </si>
  <si>
    <t>MAMX971107KKA</t>
  </si>
  <si>
    <t>01642</t>
  </si>
  <si>
    <t>MARTINEZ MARQUEZ ERIKA JANETTE</t>
  </si>
  <si>
    <t>ZALA040426EH4</t>
  </si>
  <si>
    <t>01717</t>
  </si>
  <si>
    <t>ZACARIAS LEYVA ANA MARIA</t>
  </si>
  <si>
    <t>Paramedico</t>
  </si>
  <si>
    <t>DUVE960826816</t>
  </si>
  <si>
    <t>01719</t>
  </si>
  <si>
    <t>DURON VASQUEZ EFRAIN ABIZAI</t>
  </si>
  <si>
    <t>FERL920508SD2</t>
  </si>
  <si>
    <t>01720</t>
  </si>
  <si>
    <t>FERNANDEZ RODRIGUEZ LUISA ANAHI</t>
  </si>
  <si>
    <t>CIJT930128N75</t>
  </si>
  <si>
    <t>02024</t>
  </si>
  <si>
    <t>CISNEROS JUAREZ TOMAS</t>
  </si>
  <si>
    <t>Departamento 39 RECURSOS HUMANOS</t>
  </si>
  <si>
    <t>CODA630408KA0</t>
  </si>
  <si>
    <t xml:space="preserve">  123</t>
  </si>
  <si>
    <t>CORREA DELGADO ALMA LORENA</t>
  </si>
  <si>
    <t>LOMI860705817</t>
  </si>
  <si>
    <t xml:space="preserve">  756</t>
  </si>
  <si>
    <t>LOERA MIRAMONTES IVAN ANTONIO</t>
  </si>
  <si>
    <t>Tecnico Informatica</t>
  </si>
  <si>
    <t>VEMR750324M44</t>
  </si>
  <si>
    <t xml:space="preserve">  889</t>
  </si>
  <si>
    <t>VEGA MEJIA ROSENDO</t>
  </si>
  <si>
    <t>OIRC891001IQ0</t>
  </si>
  <si>
    <t>01048</t>
  </si>
  <si>
    <t>ORTIZ RAYGOZA CECILIA</t>
  </si>
  <si>
    <t>CEEJ620721J4A</t>
  </si>
  <si>
    <t>01298</t>
  </si>
  <si>
    <t>CERVANTES ESCOTO JORGE DANIEL</t>
  </si>
  <si>
    <t>Auxiliar Recursos Humanos</t>
  </si>
  <si>
    <t>RALG780307TS3</t>
  </si>
  <si>
    <t>01420</t>
  </si>
  <si>
    <t>RAMIREZ LUNA MA. GUADALUPE</t>
  </si>
  <si>
    <t>MEAJ700723K72</t>
  </si>
  <si>
    <t>01505</t>
  </si>
  <si>
    <t>MEJIA ALVAREZ JAIME</t>
  </si>
  <si>
    <t>Encargado Recursos Humanos</t>
  </si>
  <si>
    <t>CUMI960411Q30</t>
  </si>
  <si>
    <t>01508</t>
  </si>
  <si>
    <t>CRUZ MEDINA MARIA ISABEL</t>
  </si>
  <si>
    <t>GATG621125CCA</t>
  </si>
  <si>
    <t>01589</t>
  </si>
  <si>
    <t>GARCIA TINAJERO JOSE GUADALUPE</t>
  </si>
  <si>
    <t>Encargado Bolsa de trabajo</t>
  </si>
  <si>
    <t>Departamento 42 IMM CALERA</t>
  </si>
  <si>
    <t>GASK940807QC3</t>
  </si>
  <si>
    <t>01066</t>
  </si>
  <si>
    <t>GARCIA SALDIVAR KARLA EDITH</t>
  </si>
  <si>
    <t>JURA890116RE2</t>
  </si>
  <si>
    <t>01135</t>
  </si>
  <si>
    <t>JUAREZ RECENDEZ ALEJANDRA</t>
  </si>
  <si>
    <t>Directora IMMCALERA</t>
  </si>
  <si>
    <t>AALH6411282U9</t>
  </si>
  <si>
    <t>01344</t>
  </si>
  <si>
    <t>AMADOR LOPEZ HILDA LORENA</t>
  </si>
  <si>
    <t>OITA9412225K1</t>
  </si>
  <si>
    <t>01524</t>
  </si>
  <si>
    <t>ORTIZ TORRES JOSE ALEJANDRO</t>
  </si>
  <si>
    <t>TEDR850907THA</t>
  </si>
  <si>
    <t>01599</t>
  </si>
  <si>
    <t>TREJO DOMINGUEZ ROSAURA LIZET</t>
  </si>
  <si>
    <t>Departamento 47 INJUCA</t>
  </si>
  <si>
    <t>OIRJ600905T16</t>
  </si>
  <si>
    <t xml:space="preserve">  401</t>
  </si>
  <si>
    <t>ORTIZ ROSALES JUAN ANTONIO</t>
  </si>
  <si>
    <t>RARS911119PB6</t>
  </si>
  <si>
    <t>01086</t>
  </si>
  <si>
    <t>RAMIREZ ROMERO SERGIO</t>
  </si>
  <si>
    <t>CAHJ740331GDA</t>
  </si>
  <si>
    <t>01119</t>
  </si>
  <si>
    <t>CARDENAS HERNANDEZ J. JOSE</t>
  </si>
  <si>
    <t>GAGW890625LW4</t>
  </si>
  <si>
    <t>01502</t>
  </si>
  <si>
    <t>GARCIA GUTIERREZ WENDI YANIRA</t>
  </si>
  <si>
    <t>Encargada INJUCA</t>
  </si>
  <si>
    <t>GALD971124PC1</t>
  </si>
  <si>
    <t>01606</t>
  </si>
  <si>
    <t>GARCIA LARA DIEGO FERNANDO</t>
  </si>
  <si>
    <t>DERH900415TV1</t>
  </si>
  <si>
    <t>01713</t>
  </si>
  <si>
    <t>DELGADO REYES HECTOR ARTURO</t>
  </si>
  <si>
    <t>Departamento 48 MULTIDISIPLINARIO</t>
  </si>
  <si>
    <t>AATL601029KE5</t>
  </si>
  <si>
    <t xml:space="preserve">  551</t>
  </si>
  <si>
    <t>ARANDA TINAJERO MARIA DE LOURDES</t>
  </si>
  <si>
    <t>JUCI660603RA3</t>
  </si>
  <si>
    <t>01089</t>
  </si>
  <si>
    <t>JUAREZ CARRILLO ISMAEL</t>
  </si>
  <si>
    <t>OIER7001059R8</t>
  </si>
  <si>
    <t>01227</t>
  </si>
  <si>
    <t>OLIVARES ESPINOSA MARIA DEL ROSARIO</t>
  </si>
  <si>
    <t>Departamento 53 CDC CENTENARIO</t>
  </si>
  <si>
    <t>FERS7806082P7</t>
  </si>
  <si>
    <t xml:space="preserve">  898</t>
  </si>
  <si>
    <t>FELIX REYES SUSANA MARIA DEL ROSARIO</t>
  </si>
  <si>
    <t>EIHM670430U76</t>
  </si>
  <si>
    <t>01373</t>
  </si>
  <si>
    <t>ESPINO HERNANDEZ MARGARITA</t>
  </si>
  <si>
    <t>VIGF980802FC4</t>
  </si>
  <si>
    <t>01448</t>
  </si>
  <si>
    <t>DEL VILLAR GUTIERREZ FERNANDO</t>
  </si>
  <si>
    <t>GAMY880415MD2</t>
  </si>
  <si>
    <t>01507</t>
  </si>
  <si>
    <t>GAETA MARTINEZ YOLANDA</t>
  </si>
  <si>
    <t>CACL6610068L8</t>
  </si>
  <si>
    <t>01523</t>
  </si>
  <si>
    <t>CASARES CASAS MA. LUISA</t>
  </si>
  <si>
    <t>Departamento 59 OBRA PUBLICA GASTO ADMINISTRATIVOS</t>
  </si>
  <si>
    <t>CAAS750508FA7</t>
  </si>
  <si>
    <t xml:space="preserve">  085</t>
  </si>
  <si>
    <t>CARRILLO ALONSO SANDRA</t>
  </si>
  <si>
    <t>Direcora Obras Publicas</t>
  </si>
  <si>
    <t>RACL720107T21</t>
  </si>
  <si>
    <t xml:space="preserve">  121</t>
  </si>
  <si>
    <t>RANGEL CASTAÑEDA MA. DE LA LUZ</t>
  </si>
  <si>
    <t>RAML650718BK6</t>
  </si>
  <si>
    <t xml:space="preserve">  301</t>
  </si>
  <si>
    <t>RAMOS MARTINEZ JOSE LUIS</t>
  </si>
  <si>
    <t>Cartografo</t>
  </si>
  <si>
    <t>GAPG8703221T0</t>
  </si>
  <si>
    <t xml:space="preserve">  337</t>
  </si>
  <si>
    <t>GARCIA PACHECO GABRIEL ALONSO</t>
  </si>
  <si>
    <t>Personal de obra publica</t>
  </si>
  <si>
    <t>SALF631018SY9</t>
  </si>
  <si>
    <t xml:space="preserve">  533</t>
  </si>
  <si>
    <t>SANCHEZ DE LOERA FRANCISCO JAVIER</t>
  </si>
  <si>
    <t>Director Servicios Generales</t>
  </si>
  <si>
    <t>HEHM710819LK8</t>
  </si>
  <si>
    <t xml:space="preserve">  826</t>
  </si>
  <si>
    <t>HERNANDEZ HERRERA MARIO ALONSO</t>
  </si>
  <si>
    <t>Auxiliar servicios generales</t>
  </si>
  <si>
    <t>GOCM8602099I9</t>
  </si>
  <si>
    <t xml:space="preserve">  868</t>
  </si>
  <si>
    <t>GONZALEZ CASTAÑON JOSE MANUEL</t>
  </si>
  <si>
    <t>Ventanilla unica</t>
  </si>
  <si>
    <t>EIMR8703194DA</t>
  </si>
  <si>
    <t xml:space="preserve">  990</t>
  </si>
  <si>
    <t>ESPINOZA MURILLO ROCIO JOSEFINA</t>
  </si>
  <si>
    <t>TOGO860604KT0</t>
  </si>
  <si>
    <t>01110</t>
  </si>
  <si>
    <t>TORRES GARCIA OSCAR GERARDO</t>
  </si>
  <si>
    <t>MOLA990407PU3</t>
  </si>
  <si>
    <t>01676</t>
  </si>
  <si>
    <t>MORALES LOPEZ ALEJANDRO</t>
  </si>
  <si>
    <t>Departamento 60 OBRA PUBLICA SUPERVISION OBR OTRO PROG</t>
  </si>
  <si>
    <t>JISF880422SU6</t>
  </si>
  <si>
    <t>01130</t>
  </si>
  <si>
    <t>JIMENEZ SAUCEDO FERNANDO MIGUEL</t>
  </si>
  <si>
    <t xml:space="preserve">Arquitecto </t>
  </si>
  <si>
    <t>Departamento 61 OBRA PUBLICA SUPERVISION DE OBR PMO</t>
  </si>
  <si>
    <t>MUMV760905NHA</t>
  </si>
  <si>
    <t xml:space="preserve">  738</t>
  </si>
  <si>
    <t>MURILLO MARTINEZ VICTOR MANUEL</t>
  </si>
  <si>
    <t>Supervisor de campo</t>
  </si>
  <si>
    <t>MUMJ8605044C6</t>
  </si>
  <si>
    <t xml:space="preserve">  870</t>
  </si>
  <si>
    <t>MURILLO MARTINEZ JESUS ENRIQUE</t>
  </si>
  <si>
    <t>Supervisor de obra</t>
  </si>
  <si>
    <t>Departamento 62 OBRA PUBLICA MANT Y CONSER CALLES</t>
  </si>
  <si>
    <t>FOMO750907URA</t>
  </si>
  <si>
    <t xml:space="preserve">  719</t>
  </si>
  <si>
    <t>FLORES MORAN OMAR</t>
  </si>
  <si>
    <t>Albañil</t>
  </si>
  <si>
    <t>GARJ590919ME1</t>
  </si>
  <si>
    <t xml:space="preserve">  864</t>
  </si>
  <si>
    <t>GARCIA RODRIGUEZ JUAN MANUEL</t>
  </si>
  <si>
    <t>MEAX720823BE8</t>
  </si>
  <si>
    <t>01099</t>
  </si>
  <si>
    <t>MEJIA ALVAREZ SERGIO</t>
  </si>
  <si>
    <t>AOMC8907239S4</t>
  </si>
  <si>
    <t>01198</t>
  </si>
  <si>
    <t>ACOSTA MARTINEZ CRISTIAN</t>
  </si>
  <si>
    <t>NIRS661007P62</t>
  </si>
  <si>
    <t>01495</t>
  </si>
  <si>
    <t>NIÑO RIVERA SERGIO</t>
  </si>
  <si>
    <t>Operador maquinaria pesada</t>
  </si>
  <si>
    <t>Departamento 64 OBRA PUBLICA CONST FOSAS DBLE PANEON PU</t>
  </si>
  <si>
    <t>VIFR691026TI5</t>
  </si>
  <si>
    <t>01424</t>
  </si>
  <si>
    <t>DEL VILLAR FAJARDO RODOLFO</t>
  </si>
  <si>
    <t>GOAP720726KW7</t>
  </si>
  <si>
    <t>01466</t>
  </si>
  <si>
    <t>GOMEZ AMBRIZ PEDRO MANUEL</t>
  </si>
  <si>
    <t>GUPJ811116M77</t>
  </si>
  <si>
    <t>01619</t>
  </si>
  <si>
    <t>GUERRERO PUEBLA JOSE</t>
  </si>
  <si>
    <t>AASR650527PZ5</t>
  </si>
  <si>
    <t>01622</t>
  </si>
  <si>
    <t>ALVAREZ SALAS RUBEN</t>
  </si>
  <si>
    <t>CUOA700505A93</t>
  </si>
  <si>
    <t>01623</t>
  </si>
  <si>
    <t>CUEVAS OLVERA JOSE ANGEL</t>
  </si>
  <si>
    <t>GORM7009208W1</t>
  </si>
  <si>
    <t>01675</t>
  </si>
  <si>
    <t>GONZALEZ REVELES MANUEL</t>
  </si>
  <si>
    <t>Departamento 66 OBRA PUBLICA MANT Y CONSER CAMINOS</t>
  </si>
  <si>
    <t>DERA8011279H6</t>
  </si>
  <si>
    <t xml:space="preserve">  064</t>
  </si>
  <si>
    <t>DELGADO REYES ALFREDO</t>
  </si>
  <si>
    <t>SATP730219RE3</t>
  </si>
  <si>
    <t xml:space="preserve">  087</t>
  </si>
  <si>
    <t>SANCHEZ TORRES PEDRO</t>
  </si>
  <si>
    <t>Operador Maquinaria Pesada</t>
  </si>
  <si>
    <t>HEME750715M99</t>
  </si>
  <si>
    <t xml:space="preserve">  526</t>
  </si>
  <si>
    <t>HERNANDEZ MARTINEZ ENRIQUE</t>
  </si>
  <si>
    <t>SOLM751120SG2</t>
  </si>
  <si>
    <t xml:space="preserve">  657</t>
  </si>
  <si>
    <t>SOTO LIZARDO JOSE MANUEL</t>
  </si>
  <si>
    <t>ROME980209K93</t>
  </si>
  <si>
    <t>01465</t>
  </si>
  <si>
    <t>RODRIGUEZ MARTINEZ EDUARDO</t>
  </si>
  <si>
    <t>Auxiliar Camion Cisterna</t>
  </si>
  <si>
    <t>QUHJ871227BV4</t>
  </si>
  <si>
    <t>01534</t>
  </si>
  <si>
    <t>QUIROZ HINOJOZA JUAN MANUEL</t>
  </si>
  <si>
    <t>Chofer Camion</t>
  </si>
  <si>
    <t>SAFS971010638</t>
  </si>
  <si>
    <t>01559</t>
  </si>
  <si>
    <t>RODRIGUEZ RODRIGUEZ GERARDO RENATO</t>
  </si>
  <si>
    <t>Departamento 68 OBRA PUBLICA MANTENIMIENTO ESPAC DEPORT</t>
  </si>
  <si>
    <t>MAJC771215JM2</t>
  </si>
  <si>
    <t xml:space="preserve">  958</t>
  </si>
  <si>
    <t>MAURICIO JUAREZ JOSE CRUZ</t>
  </si>
  <si>
    <t>BACC7201275R6</t>
  </si>
  <si>
    <t>01260</t>
  </si>
  <si>
    <t>BALANDRAN CARDENAS CARLOS</t>
  </si>
  <si>
    <t>Departamento 71 OBRA PUBLICA MANT ALUMBRADO PUBLICO</t>
  </si>
  <si>
    <t>HEVH660913BS2</t>
  </si>
  <si>
    <t xml:space="preserve">  038</t>
  </si>
  <si>
    <t>HERNANDEZ VILLEGAS HECTOR</t>
  </si>
  <si>
    <t>PIAV810520HX9</t>
  </si>
  <si>
    <t>01127</t>
  </si>
  <si>
    <t>PICHARDO ARMAS VICTOR</t>
  </si>
  <si>
    <t>ROGJ740709LWA</t>
  </si>
  <si>
    <t>01433</t>
  </si>
  <si>
    <t>RODARTE GUERRERO JULIO</t>
  </si>
  <si>
    <t>Departamento 72 CDC CRUZ AZUL</t>
  </si>
  <si>
    <t>ROVM670729R6A</t>
  </si>
  <si>
    <t xml:space="preserve">  603</t>
  </si>
  <si>
    <t>RODRIGUEZ VILLEGAS MARTHA</t>
  </si>
  <si>
    <t xml:space="preserve">  858</t>
  </si>
  <si>
    <t>RAYGOZA DELGADO MARIA DEL CARMEN</t>
  </si>
  <si>
    <t>OOMN770127Q44</t>
  </si>
  <si>
    <t>01377</t>
  </si>
  <si>
    <t>ORDORICA MARTINEZ NORMA</t>
  </si>
  <si>
    <t>Departamento 73 SERVICIOS GRALES  MANTTO A PARQUES Y JAR</t>
  </si>
  <si>
    <t>BARA631210BF0</t>
  </si>
  <si>
    <t xml:space="preserve">  071</t>
  </si>
  <si>
    <t>BARRERA DEL REAL ANDRES</t>
  </si>
  <si>
    <t>VICI670731LN8</t>
  </si>
  <si>
    <t xml:space="preserve">  110</t>
  </si>
  <si>
    <t>VILLAGRANA CANALES IGNACIO</t>
  </si>
  <si>
    <t>HEHA6105128L0</t>
  </si>
  <si>
    <t xml:space="preserve">  890</t>
  </si>
  <si>
    <t>HERNANDEZ HERRERA ARTURO</t>
  </si>
  <si>
    <t>TETG6801291HA</t>
  </si>
  <si>
    <t xml:space="preserve">  897</t>
  </si>
  <si>
    <t>TREJO TAPIA GERARDO</t>
  </si>
  <si>
    <t>MEMJ730626MB2</t>
  </si>
  <si>
    <t>01082</t>
  </si>
  <si>
    <t>MEJIA MURO JUAN FRANCISCO</t>
  </si>
  <si>
    <t>CARS690902S30</t>
  </si>
  <si>
    <t>01090</t>
  </si>
  <si>
    <t>CHAVEZ REYES SERGIO ALFREDO</t>
  </si>
  <si>
    <t>COGM801006JB0</t>
  </si>
  <si>
    <t>01151</t>
  </si>
  <si>
    <t>CONTRERAS GUTIERREZ MARCO ANTONIO</t>
  </si>
  <si>
    <t>ROCD6003021K7</t>
  </si>
  <si>
    <t>01189</t>
  </si>
  <si>
    <t>RODRIGUEZ  CARRILLO DANIEL</t>
  </si>
  <si>
    <t>SAGU8202128U6</t>
  </si>
  <si>
    <t>01208</t>
  </si>
  <si>
    <t>SANCHEZ GONZALEZ URIEL</t>
  </si>
  <si>
    <t>MEPD6608223R8</t>
  </si>
  <si>
    <t>01348</t>
  </si>
  <si>
    <t>MENCHACA PEREZ DANIEL</t>
  </si>
  <si>
    <t>PERJ590417CZ1</t>
  </si>
  <si>
    <t>01500</t>
  </si>
  <si>
    <t>PEREZ ROBLES JULIO</t>
  </si>
  <si>
    <t>RIRA720207RK1</t>
  </si>
  <si>
    <t>01535</t>
  </si>
  <si>
    <t>RIVAS REYES ANTONIO</t>
  </si>
  <si>
    <t>MUSA831109KZA</t>
  </si>
  <si>
    <t>01605</t>
  </si>
  <si>
    <t>MURILLO SALDAÑA JOSE ALFREDO</t>
  </si>
  <si>
    <t>FARR520418NC4</t>
  </si>
  <si>
    <t>02018</t>
  </si>
  <si>
    <t>FALCON ROSALES ROGELIO</t>
  </si>
  <si>
    <t>Departamento 74 SERVICIOS GRALES LIMPIA REC Y TRAS TRAT</t>
  </si>
  <si>
    <t>BAEG731017U81</t>
  </si>
  <si>
    <t xml:space="preserve">  066</t>
  </si>
  <si>
    <t>BAUTISTA ENRIQUEZ GUADALUPE</t>
  </si>
  <si>
    <t>CAZJ710719K53</t>
  </si>
  <si>
    <t xml:space="preserve">  067</t>
  </si>
  <si>
    <t>CABRERA ZAMORA JUAN MANUEL</t>
  </si>
  <si>
    <t>PEGA711108DJ4</t>
  </si>
  <si>
    <t xml:space="preserve">  263</t>
  </si>
  <si>
    <t>PEREZ GARCIA ARMANDO</t>
  </si>
  <si>
    <t>PEHF711016E25</t>
  </si>
  <si>
    <t xml:space="preserve">  274</t>
  </si>
  <si>
    <t>PEREZ HERRERA FLORENTINO</t>
  </si>
  <si>
    <t>MOLJ660729C18</t>
  </si>
  <si>
    <t xml:space="preserve">  472</t>
  </si>
  <si>
    <t>MORENO LOPEZ JESUS</t>
  </si>
  <si>
    <t>PEGC870603CL0</t>
  </si>
  <si>
    <t xml:space="preserve">  760</t>
  </si>
  <si>
    <t>PEREZ GARCIA CARLOS</t>
  </si>
  <si>
    <t>RAGJ7510084E2</t>
  </si>
  <si>
    <t xml:space="preserve">  871</t>
  </si>
  <si>
    <t>RAYGOZA GARZA JUAN PABLO</t>
  </si>
  <si>
    <t>HEHA6202265J2</t>
  </si>
  <si>
    <t xml:space="preserve">  945</t>
  </si>
  <si>
    <t>HERNANDEZ HERNANDEZ ABEL</t>
  </si>
  <si>
    <t>CAMA7309044ZA</t>
  </si>
  <si>
    <t xml:space="preserve">  978</t>
  </si>
  <si>
    <t>CALVILLO MARQUEZ ANDRES</t>
  </si>
  <si>
    <t>SAVA890429IP7</t>
  </si>
  <si>
    <t>01194</t>
  </si>
  <si>
    <t>SANCHEZ VALERIO JOSE ANTONIO</t>
  </si>
  <si>
    <t>PIMC930919FV7</t>
  </si>
  <si>
    <t>01207</t>
  </si>
  <si>
    <t>PINALES MEJIA CESAR ISMAEL</t>
  </si>
  <si>
    <t>RADO950211KN8</t>
  </si>
  <si>
    <t>01209</t>
  </si>
  <si>
    <t>RAYGOZA DELGADO OSCAR MACARIO</t>
  </si>
  <si>
    <t>VIAR730313JM9</t>
  </si>
  <si>
    <t>01396</t>
  </si>
  <si>
    <t>VILLAGRANA ACEVEDO RAMON</t>
  </si>
  <si>
    <t>PAGJ980628S85</t>
  </si>
  <si>
    <t>01406</t>
  </si>
  <si>
    <t>PALACIOS GUTIERREZ JONATAN MOISES</t>
  </si>
  <si>
    <t>ROGA730422RY9</t>
  </si>
  <si>
    <t>01620</t>
  </si>
  <si>
    <t>ROMAN GUTIERREZ ALEJANDRO</t>
  </si>
  <si>
    <t>Departamento 75 SERVICIOS GRALES MANTTO DE EDIFICIOS</t>
  </si>
  <si>
    <t>TOEV681103UP0</t>
  </si>
  <si>
    <t>01141</t>
  </si>
  <si>
    <t>TORRES ESPINOZA VALENTIN</t>
  </si>
  <si>
    <t>VIAA710619MA2</t>
  </si>
  <si>
    <t>01191</t>
  </si>
  <si>
    <t>VILLAGRANA ACEVEDO ALVARO</t>
  </si>
  <si>
    <t>CASL761015R45</t>
  </si>
  <si>
    <t>01206</t>
  </si>
  <si>
    <t>CASTAÑEDA DE SANTIAGO LUIS MANUEL</t>
  </si>
  <si>
    <t>Departamento 76 SERVICIOS GRALES MERCADOS</t>
  </si>
  <si>
    <t>MAVJ680811719</t>
  </si>
  <si>
    <t xml:space="preserve">  048</t>
  </si>
  <si>
    <t>MARQUEZ VALENZUELA J GUADALUPE</t>
  </si>
  <si>
    <t>PARA5805313A3</t>
  </si>
  <si>
    <t>02015</t>
  </si>
  <si>
    <t>PARRA RODRIGUEZ ANTONIO</t>
  </si>
  <si>
    <t>Departamento 79 SERVICIOS GRALES RASTRO MUNICIPAL</t>
  </si>
  <si>
    <t>GADM840117DJ2</t>
  </si>
  <si>
    <t>01118</t>
  </si>
  <si>
    <t>GALINDO DELGADO MARTINA</t>
  </si>
  <si>
    <t>MAMX620910374</t>
  </si>
  <si>
    <t>01375</t>
  </si>
  <si>
    <t>MARTINEZ MARTINEZ ELISEO</t>
  </si>
  <si>
    <t>Departamento 80 DESARROLLO ECONOMICO</t>
  </si>
  <si>
    <t>FOGM770215JY3</t>
  </si>
  <si>
    <t xml:space="preserve">  491</t>
  </si>
  <si>
    <t>FLORES GARCIA JOSE MANUEL</t>
  </si>
  <si>
    <t>CAIC6208177S1</t>
  </si>
  <si>
    <t xml:space="preserve">  989</t>
  </si>
  <si>
    <t>CARDONA ISAIS CARLOS</t>
  </si>
  <si>
    <t>COMK830312K39</t>
  </si>
  <si>
    <t>01268</t>
  </si>
  <si>
    <t>CORREA MATA KARINA</t>
  </si>
  <si>
    <t>Subdirector Desarrollo Economico</t>
  </si>
  <si>
    <t>CAHR620613A22</t>
  </si>
  <si>
    <t>01501</t>
  </si>
  <si>
    <t>CARAZA HERNANDEZ RITA ETELVINA</t>
  </si>
  <si>
    <t xml:space="preserve">Encargada CDC </t>
  </si>
  <si>
    <t>Departamento 81 PAC DESARROLLO ECONOMICO</t>
  </si>
  <si>
    <t>RARG711124IT1</t>
  </si>
  <si>
    <t>01340</t>
  </si>
  <si>
    <t>RAMOS REYES GUSTAVO</t>
  </si>
  <si>
    <t>CAMZ680815PN6</t>
  </si>
  <si>
    <t>01390</t>
  </si>
  <si>
    <t>CARRILLO MAYORGA ZENOBIO</t>
  </si>
  <si>
    <t>GOGM751017R53</t>
  </si>
  <si>
    <t>01441</t>
  </si>
  <si>
    <t>GONZALEZ GONZALEZ MARGARITO</t>
  </si>
  <si>
    <t>CARG850528KW2</t>
  </si>
  <si>
    <t>01492</t>
  </si>
  <si>
    <t>CAMPOS ROQUE MARIA GUADALUPE</t>
  </si>
  <si>
    <t>GORT680730JK9</t>
  </si>
  <si>
    <t>01594</t>
  </si>
  <si>
    <t>GOMEZ DEL RIO MA. TERESA</t>
  </si>
  <si>
    <t>Jefe de Departamento</t>
  </si>
  <si>
    <t>MERR8008217M2</t>
  </si>
  <si>
    <t>01624</t>
  </si>
  <si>
    <t>MENDEZ REVILLA RUTH LIZBETH</t>
  </si>
  <si>
    <t>RODC9405015C9</t>
  </si>
  <si>
    <t>01725</t>
  </si>
  <si>
    <t>RODARTE DAVILA CINTHYA LORENA</t>
  </si>
  <si>
    <t>Departamento 82 ECOLOGIA Y MEDIO AMBIENTE</t>
  </si>
  <si>
    <t>SOGM620910BZ2</t>
  </si>
  <si>
    <t xml:space="preserve">  726</t>
  </si>
  <si>
    <t>SOTO GOMEZ MARTIN</t>
  </si>
  <si>
    <t>TOMJ920308RC9</t>
  </si>
  <si>
    <t>01294</t>
  </si>
  <si>
    <t>TOVAR MUÑOZ JULIO CESAR</t>
  </si>
  <si>
    <t>Encargado Control Canino</t>
  </si>
  <si>
    <t>RERA981114453</t>
  </si>
  <si>
    <t>01665</t>
  </si>
  <si>
    <t>REYES RODRIGUEZ ALONDRA MICHELLE</t>
  </si>
  <si>
    <t>ROTJ831120JA6</t>
  </si>
  <si>
    <t>GUTIERREZ CARRILLO HECTOR MANUEL</t>
  </si>
  <si>
    <t>Programa Enlace</t>
  </si>
  <si>
    <t>LEPJ070313NY8</t>
  </si>
  <si>
    <t>01710</t>
  </si>
  <si>
    <t>LEIJA PEREZ JARETH NATANAEL</t>
  </si>
  <si>
    <t>Ayudande en general</t>
  </si>
  <si>
    <t>Departamento 83 COORDINACION TECNICA RLV</t>
  </si>
  <si>
    <t>MARV8308251L1</t>
  </si>
  <si>
    <t xml:space="preserve">  518</t>
  </si>
  <si>
    <t>MARTINEZ REYES VIRIDIANA</t>
  </si>
  <si>
    <t>Bibliotecario</t>
  </si>
  <si>
    <t>LOMJ780115JY8</t>
  </si>
  <si>
    <t xml:space="preserve">  716</t>
  </si>
  <si>
    <t>LOPEZ MONTAÑEZ JUAN ANTONIO</t>
  </si>
  <si>
    <t>OIMO790619IN8</t>
  </si>
  <si>
    <t xml:space="preserve">  874</t>
  </si>
  <si>
    <t>ORTIZ MAURICIO ORACIO</t>
  </si>
  <si>
    <t>LOMJ940708E76</t>
  </si>
  <si>
    <t>01067</t>
  </si>
  <si>
    <t>LOPEZ MONTAÑEZ JULIA KARINA</t>
  </si>
  <si>
    <t>RATM690816EF0</t>
  </si>
  <si>
    <t>01347</t>
  </si>
  <si>
    <t>RAMIREZ TAPIA MARTHA ELVIA</t>
  </si>
  <si>
    <t>Coordinadora Tecnica RLV</t>
  </si>
  <si>
    <t>RAHM491230P35</t>
  </si>
  <si>
    <t>01393</t>
  </si>
  <si>
    <t>RAMOS HERNANDEZ MANUEL</t>
  </si>
  <si>
    <t>RILJ490222I22</t>
  </si>
  <si>
    <t>01404</t>
  </si>
  <si>
    <t>RIVAS LOPEZ J. FELIX</t>
  </si>
  <si>
    <t>AUTA690415E57</t>
  </si>
  <si>
    <t>02016</t>
  </si>
  <si>
    <t>AGUILAR TAPIA ANTONIO</t>
  </si>
  <si>
    <t>Departamento 85 OBRAS PUBLICAS</t>
  </si>
  <si>
    <t>CUOS670322DU2</t>
  </si>
  <si>
    <t xml:space="preserve">  888</t>
  </si>
  <si>
    <t>CUEVAS OLVERA SERGIO</t>
  </si>
  <si>
    <t>GAJM730908641</t>
  </si>
  <si>
    <t xml:space="preserve">  960</t>
  </si>
  <si>
    <t>GARCIA JUAREZ MARIO</t>
  </si>
  <si>
    <t>AAGF731102599</t>
  </si>
  <si>
    <t>01199</t>
  </si>
  <si>
    <t>ALVARADO GONZALEZ JOSE FERNANDO</t>
  </si>
  <si>
    <t>TODG650626MR8</t>
  </si>
  <si>
    <t>01309</t>
  </si>
  <si>
    <t>TORRES DAVILA GUSTAVO</t>
  </si>
  <si>
    <t>JURD930630PG8</t>
  </si>
  <si>
    <t>01562</t>
  </si>
  <si>
    <t>JUAREZ ROSAS DIEGO CESAR</t>
  </si>
  <si>
    <t>HEHM670411SH7</t>
  </si>
  <si>
    <t>01625</t>
  </si>
  <si>
    <t>HERNANDEZ HERRERA MARCO ANTONIO</t>
  </si>
  <si>
    <t>REMJ7505238CA</t>
  </si>
  <si>
    <t>01671</t>
  </si>
  <si>
    <t>REYES MARTINEZ JAVIER</t>
  </si>
  <si>
    <t>Personal cuadrilla de campo</t>
  </si>
  <si>
    <t>MAJI730418119</t>
  </si>
  <si>
    <t>01674</t>
  </si>
  <si>
    <t>MAURICIO JUAREZ ISRAEL</t>
  </si>
  <si>
    <t>GAVI8004265J2</t>
  </si>
  <si>
    <t>01684</t>
  </si>
  <si>
    <t>GARCIA VALDEZ ISRAEL</t>
  </si>
  <si>
    <t>Compensaciones DIF MUNICIPAL</t>
  </si>
  <si>
    <t>DM1</t>
  </si>
  <si>
    <t>GONZALEZ GONZALEZ MIREYA</t>
  </si>
  <si>
    <t>Taller Cocina</t>
  </si>
  <si>
    <t>DM2</t>
  </si>
  <si>
    <t>MA. EUSTOLIA BENITEZ GONZALEZ</t>
  </si>
  <si>
    <t>Taller de Tejido</t>
  </si>
  <si>
    <t>DM3</t>
  </si>
  <si>
    <t>AURORA CALDERON ZAPATA</t>
  </si>
  <si>
    <t>Taller Corte y Confeccion</t>
  </si>
  <si>
    <t>DM4</t>
  </si>
  <si>
    <t>MA. SOLEDAD CARAZA FELIX</t>
  </si>
  <si>
    <t>Taller Tejido</t>
  </si>
  <si>
    <t>DM5</t>
  </si>
  <si>
    <t>MA. DE LOURDES FELIX MARTINEZ</t>
  </si>
  <si>
    <t>DM6</t>
  </si>
  <si>
    <t>CATALINA GONZALEZ RODARTE</t>
  </si>
  <si>
    <t>DM7</t>
  </si>
  <si>
    <t>MA. DEL ROSARIO IBARRA ALVARADO</t>
  </si>
  <si>
    <t>Taller Reposteria</t>
  </si>
  <si>
    <t>DM8</t>
  </si>
  <si>
    <t>LAURA ELENA MARIN ALEMAN</t>
  </si>
  <si>
    <t xml:space="preserve">Taller Belleza </t>
  </si>
  <si>
    <t>DM9</t>
  </si>
  <si>
    <t>MA. GUADALUPE MURRILLO MARTINEZ</t>
  </si>
  <si>
    <t>DM10</t>
  </si>
  <si>
    <t>GRICELDA MURRILLO MARTINEZ</t>
  </si>
  <si>
    <t>DM11</t>
  </si>
  <si>
    <t>FRANCISCA ROSALES CAMPOS</t>
  </si>
  <si>
    <t>Regularizacion Primaria</t>
  </si>
  <si>
    <t>DM12</t>
  </si>
  <si>
    <t>GLORIA MARIA FELIX MARTINEZ</t>
  </si>
  <si>
    <t>Taller Manualidades</t>
  </si>
  <si>
    <t>DM13</t>
  </si>
  <si>
    <t>CANDELARIO GONZALEZ RAMIREZ</t>
  </si>
  <si>
    <t>Maestro Danza</t>
  </si>
  <si>
    <t>DM14</t>
  </si>
  <si>
    <t>IRMA FELIX MARTINEZ</t>
  </si>
  <si>
    <t>Compensacion SERVICIOS GENERALES</t>
  </si>
  <si>
    <t>SG4</t>
  </si>
  <si>
    <t>NAVA TORRES MANUEL</t>
  </si>
  <si>
    <t>Personal de campo</t>
  </si>
  <si>
    <t>SG6</t>
  </si>
  <si>
    <t>ESCOBEDO DE SANTIAGO MANUEL DE J.</t>
  </si>
  <si>
    <t>Compensacio DELEGADOS</t>
  </si>
  <si>
    <t>D1</t>
  </si>
  <si>
    <t>MARTINEZ ARELLANO ISMAEL</t>
  </si>
  <si>
    <t>COL. RAMON LOPEZ V.</t>
  </si>
  <si>
    <t>D2</t>
  </si>
  <si>
    <t>DE LA CRUZ RODRIGUEZ JOSE</t>
  </si>
  <si>
    <t>ESTACION VICTOR ROSALES</t>
  </si>
  <si>
    <t>D3</t>
  </si>
  <si>
    <t>ALVARADO CARRILLO ALVARO</t>
  </si>
  <si>
    <t>COL. RIO FRIO</t>
  </si>
  <si>
    <t>D4</t>
  </si>
  <si>
    <t>CASTAÑON DIAZ HELIODORO</t>
  </si>
  <si>
    <t>COL. NUEVA ALIANZA</t>
  </si>
  <si>
    <t>D5</t>
  </si>
  <si>
    <t>PEREZ GONZALEZ JUVENTINO</t>
  </si>
  <si>
    <t>COL. LAS AURAS</t>
  </si>
  <si>
    <t>D6</t>
  </si>
  <si>
    <t>RODARTE CARRILLO ANTONIA</t>
  </si>
  <si>
    <t>COL. ORGANOS</t>
  </si>
  <si>
    <t>D7</t>
  </si>
  <si>
    <t>IBARRA SUSTAITA JUAN ANTONIO</t>
  </si>
  <si>
    <t>COL. FRANCISCO I. MADERO I</t>
  </si>
  <si>
    <t>D8</t>
  </si>
  <si>
    <t>VAZQUEZ BANDA VALENTIN</t>
  </si>
  <si>
    <t>COL. FRANCISCO I. MADERO II</t>
  </si>
  <si>
    <t>D9</t>
  </si>
  <si>
    <t>GARCIA BAÑUELOS MANUEL DE JESUS</t>
  </si>
  <si>
    <t>COL. EL PORVENIR</t>
  </si>
  <si>
    <t>D10</t>
  </si>
  <si>
    <t>DEL RIO MUÑOZ PORFIRIO</t>
  </si>
  <si>
    <t>COL. LA LABORCILLA</t>
  </si>
  <si>
    <t>L.E.F. MIGUEL ANGEL MURILLO GARCIA</t>
  </si>
  <si>
    <t>LIC. BERNARDO GOMEZ MONREAL</t>
  </si>
  <si>
    <t>L.C. JAIME GONZALEZ APOLONIO</t>
  </si>
  <si>
    <t>PRESIDENTE MUNICIPAL</t>
  </si>
  <si>
    <t>SECRETARIA DE GOBIERNO MUNICIPAL</t>
  </si>
  <si>
    <t>TESORERO MUNICIPAL</t>
  </si>
  <si>
    <t>REPORTE DE CATECORIAS Y PLAZAS CORRESPONDIENTE 15 SEPTIEMBRE AL 31 DICIEMBRE 2024</t>
  </si>
  <si>
    <t>01748</t>
  </si>
  <si>
    <t>084</t>
  </si>
  <si>
    <t>PABS920918TK1</t>
  </si>
  <si>
    <t>144</t>
  </si>
  <si>
    <t>PARRA BAEZ SILVIA ALEJANDRA</t>
  </si>
  <si>
    <t>GAGB970104M40</t>
  </si>
  <si>
    <t>145</t>
  </si>
  <si>
    <t>GALVAN GARCIA BRAYAN</t>
  </si>
  <si>
    <t>IAQA880802PZ7</t>
  </si>
  <si>
    <t>146</t>
  </si>
  <si>
    <t>IBARRA QUEZADA JOSE ANGEL</t>
  </si>
  <si>
    <t>MAHF581120BC3</t>
  </si>
  <si>
    <t>147</t>
  </si>
  <si>
    <t>MARTINEZ HERNANDEZ FRANCISCA</t>
  </si>
  <si>
    <t>MARV970416DC0</t>
  </si>
  <si>
    <t>148</t>
  </si>
  <si>
    <t>MARTINEZ RICO VICTOR EMMANUEL</t>
  </si>
  <si>
    <t>GARR870121T87</t>
  </si>
  <si>
    <t>149</t>
  </si>
  <si>
    <t>GARCIA RODRIGUEZ RAMIRO</t>
  </si>
  <si>
    <t>LUVM861028N91</t>
  </si>
  <si>
    <t>150</t>
  </si>
  <si>
    <t>LUNA VALDEZ MARTHA LILIANA</t>
  </si>
  <si>
    <t>MUTL920222GA4</t>
  </si>
  <si>
    <t>151</t>
  </si>
  <si>
    <t>MURILLO DE LA TORRE LIZET</t>
  </si>
  <si>
    <t>ROPC8612103QA</t>
  </si>
  <si>
    <t>152</t>
  </si>
  <si>
    <t>ROJAS PADILLA CLAUDIA PATRICIA</t>
  </si>
  <si>
    <t>MECH860410KW3</t>
  </si>
  <si>
    <t>153</t>
  </si>
  <si>
    <t>MEJIA CAPETILLO HORACIO</t>
  </si>
  <si>
    <t>LAHB690817IJ1</t>
  </si>
  <si>
    <t>154</t>
  </si>
  <si>
    <t>LARA HERNANDEZ BLANCA SUSANA</t>
  </si>
  <si>
    <t>Encargado Archivo Historico</t>
  </si>
  <si>
    <t>AULS800804KL4</t>
  </si>
  <si>
    <t>01730</t>
  </si>
  <si>
    <t>AGUILAR LARA SERGIO EMERSON</t>
  </si>
  <si>
    <t>CARL730312NJ4</t>
  </si>
  <si>
    <t>01736</t>
  </si>
  <si>
    <t>CASTAÑEDA RAYGOZA LILIANA GABRIELA</t>
  </si>
  <si>
    <t>GOMB610820336</t>
  </si>
  <si>
    <t>01739</t>
  </si>
  <si>
    <t>GOMEZ MONREAL BERNARDO</t>
  </si>
  <si>
    <t>Secretario de Gobierno Municipal</t>
  </si>
  <si>
    <t>SAPB980424V12</t>
  </si>
  <si>
    <t>01749</t>
  </si>
  <si>
    <t>SALAS PEREZ BENJAMIN ARMANDO</t>
  </si>
  <si>
    <t>Secretario Particular</t>
  </si>
  <si>
    <t>Auxiliar de Nomina</t>
  </si>
  <si>
    <t>SAGC690425G96</t>
  </si>
  <si>
    <t xml:space="preserve">  709</t>
  </si>
  <si>
    <t>SALADO GUERRERO CARLOS MAURICIO</t>
  </si>
  <si>
    <t>Ecargada Combustibles</t>
  </si>
  <si>
    <t>Encargada de Nomina</t>
  </si>
  <si>
    <t>ROAC811025GX6</t>
  </si>
  <si>
    <t>01750</t>
  </si>
  <si>
    <t>RODARTE ALVARADO MA. CRISTINA</t>
  </si>
  <si>
    <t>Subdireccion Egresos</t>
  </si>
  <si>
    <t>GOAJ830513BQ7</t>
  </si>
  <si>
    <t>01760</t>
  </si>
  <si>
    <t>GONZALEZ APOLONIO JAIME</t>
  </si>
  <si>
    <t>SACB7503313C1</t>
  </si>
  <si>
    <t xml:space="preserve">  313</t>
  </si>
  <si>
    <t>SALAS CARREOLA BENJAMIN ARMANDO</t>
  </si>
  <si>
    <t>Juez Ristro Civil</t>
  </si>
  <si>
    <t>Area de Substaciacion</t>
  </si>
  <si>
    <t>GOCJ661212TT8</t>
  </si>
  <si>
    <t>01512</t>
  </si>
  <si>
    <t>GONZALEZ CARMONA J. JESUS</t>
  </si>
  <si>
    <t>Area de Investigacion</t>
  </si>
  <si>
    <t>Titulara Organo Interno de Control</t>
  </si>
  <si>
    <t>MACL680820TR8</t>
  </si>
  <si>
    <t xml:space="preserve">  525</t>
  </si>
  <si>
    <t>MARES CASTRUITA LUIS BERNARDO</t>
  </si>
  <si>
    <t>Director Obras Publicas</t>
  </si>
  <si>
    <t>Departamento 9 DESARROLLO ECONOMICO Y SOCIAL</t>
  </si>
  <si>
    <t>Encargado de Proyectos</t>
  </si>
  <si>
    <t>RAGC690711FL1</t>
  </si>
  <si>
    <t xml:space="preserve">  677</t>
  </si>
  <si>
    <t>RAMIREZ GONZALEZ CESAR</t>
  </si>
  <si>
    <t>Encargado CDC</t>
  </si>
  <si>
    <t>CAGJ6307048Z6</t>
  </si>
  <si>
    <t>01743</t>
  </si>
  <si>
    <t>CARRILLO GARCIA J REFUGIO</t>
  </si>
  <si>
    <t>Encargado de Industria y Comercio</t>
  </si>
  <si>
    <t>ROAR570203G80</t>
  </si>
  <si>
    <t>01745</t>
  </si>
  <si>
    <t>RODRIGUEZ ALBA RAFAEL</t>
  </si>
  <si>
    <t>Jefe de Agricultura y Ganaderia</t>
  </si>
  <si>
    <t>01746</t>
  </si>
  <si>
    <t>Directora Desarrollo Economico y Social</t>
  </si>
  <si>
    <t>RARC700512V24</t>
  </si>
  <si>
    <t>01752</t>
  </si>
  <si>
    <t>RAMIREZ RODRIGUEZ JOSE CARLOS</t>
  </si>
  <si>
    <t>Subdirector de Desarrollo Social</t>
  </si>
  <si>
    <t>RELM921123UV4</t>
  </si>
  <si>
    <t>01756</t>
  </si>
  <si>
    <t>REVELES LOPEZ MARTIN</t>
  </si>
  <si>
    <t>Subdirector de Desarrollo Economico</t>
  </si>
  <si>
    <t>DOTL660721C23</t>
  </si>
  <si>
    <t>01794</t>
  </si>
  <si>
    <t>DORADO TORRES LAURA</t>
  </si>
  <si>
    <t>Departamento 13 SERVICIOS PUBLICOS</t>
  </si>
  <si>
    <t>Subdiretor Servicios Publicos</t>
  </si>
  <si>
    <t>GUCL860315PDA</t>
  </si>
  <si>
    <t>SALM840129Q62</t>
  </si>
  <si>
    <t>01733</t>
  </si>
  <si>
    <t>SANDOVAL LOPEZ JOSE MANUEL</t>
  </si>
  <si>
    <t>Jefe de Residuos Solidos</t>
  </si>
  <si>
    <t>Departamento 14 PANTEON MUNICIPAL</t>
  </si>
  <si>
    <t>GARO8012038Z4</t>
  </si>
  <si>
    <t>01753</t>
  </si>
  <si>
    <t>GARCIA RODRIGUEZ JOSE OCTAVIO</t>
  </si>
  <si>
    <t>Encargado de Panteon</t>
  </si>
  <si>
    <t>SAAF841118FJ7</t>
  </si>
  <si>
    <t>01742</t>
  </si>
  <si>
    <t>SANDOVAL ARTEAGA FLORENTINO</t>
  </si>
  <si>
    <t>Encargado Rastro Municipal</t>
  </si>
  <si>
    <t>Director de Seguridad Publica</t>
  </si>
  <si>
    <t>Juridico</t>
  </si>
  <si>
    <t>DELJ961227QD5</t>
  </si>
  <si>
    <t>01728</t>
  </si>
  <si>
    <t>DELGADO LOPEZ JUAN ADAN</t>
  </si>
  <si>
    <t>Procuraduria Mujer Menor Familia</t>
  </si>
  <si>
    <t>Directora DIF Municipal</t>
  </si>
  <si>
    <t>JIGD850529KUA</t>
  </si>
  <si>
    <t>01735</t>
  </si>
  <si>
    <t>JIMENEZ GARCIA MARIA DOLORES</t>
  </si>
  <si>
    <t>Encargada 1000 dias</t>
  </si>
  <si>
    <t>JUSX920612QG3</t>
  </si>
  <si>
    <t>01741</t>
  </si>
  <si>
    <t>JUAREZ SOTO XOCHITL YARELI</t>
  </si>
  <si>
    <t>Banco de Alimentos</t>
  </si>
  <si>
    <t>MAOY971102H62</t>
  </si>
  <si>
    <t>01798</t>
  </si>
  <si>
    <t>MARTINEZ ORENDAY YAZMIN LIZBETH</t>
  </si>
  <si>
    <t>Encargado Comercio y Alcoholes</t>
  </si>
  <si>
    <t>MURO CALDERA MA. IRMA</t>
  </si>
  <si>
    <t>FOLB8801298U1</t>
  </si>
  <si>
    <t>01757</t>
  </si>
  <si>
    <t>FLORES LARA BRENDA YAZMIN</t>
  </si>
  <si>
    <t>Encargada de Centro Cultural</t>
  </si>
  <si>
    <t>AUAA831212F65</t>
  </si>
  <si>
    <t xml:space="preserve">  892</t>
  </si>
  <si>
    <t>ALQUICIRA AMBRIZ ADOLFO ALEJANDRO</t>
  </si>
  <si>
    <t>Jefe del Departamento del Deporte</t>
  </si>
  <si>
    <t>Encargada Inventarios</t>
  </si>
  <si>
    <t>Auxiliar Inventarios</t>
  </si>
  <si>
    <t>GOVI800612GG2</t>
  </si>
  <si>
    <t xml:space="preserve">  509</t>
  </si>
  <si>
    <t>GONZALEZ VALDEZ IVAN ROGELIO</t>
  </si>
  <si>
    <t>AUBJ8511263Z3</t>
  </si>
  <si>
    <t xml:space="preserve">  808</t>
  </si>
  <si>
    <t>ACUÑA BAUTISTA JUAN</t>
  </si>
  <si>
    <t>Coordinaodor Proteccion Civil</t>
  </si>
  <si>
    <t>CUGF930714SC0</t>
  </si>
  <si>
    <t>01729</t>
  </si>
  <si>
    <t>CRUZ GUTIERREZ MARIA FERNANDA</t>
  </si>
  <si>
    <t>Encargada de Recursos Humanos</t>
  </si>
  <si>
    <t>VAGM850104P94</t>
  </si>
  <si>
    <t>01740</t>
  </si>
  <si>
    <t>VASQUEZ GARCIA MIRIAM</t>
  </si>
  <si>
    <t>Encargada De Immcalera</t>
  </si>
  <si>
    <t>MUGF980625LS4</t>
  </si>
  <si>
    <t>01734</t>
  </si>
  <si>
    <t>MURO GOMEZ FATIMA LIZBETH</t>
  </si>
  <si>
    <t>AUBJ000224M15</t>
  </si>
  <si>
    <t>01754</t>
  </si>
  <si>
    <t>ACUÑA BAUTISTA JAVIER</t>
  </si>
  <si>
    <t>Encargado INJUCA</t>
  </si>
  <si>
    <t>JAAE760518BN6</t>
  </si>
  <si>
    <t>01738</t>
  </si>
  <si>
    <t>JACOBO AVALOS ESPERANZA</t>
  </si>
  <si>
    <t>Encargada CDC</t>
  </si>
  <si>
    <t>GORB660420161</t>
  </si>
  <si>
    <t>01410</t>
  </si>
  <si>
    <t>GONZALEZ RODRIGUEZ BEATRIZ HORTENCIA</t>
  </si>
  <si>
    <t>Auxiliar Administrativo</t>
  </si>
  <si>
    <t>AOPS6712095IA</t>
  </si>
  <si>
    <t>01744</t>
  </si>
  <si>
    <t>ALONSO PEREZ MARIA DEL SAGRARIO</t>
  </si>
  <si>
    <t>RONM500819RW9</t>
  </si>
  <si>
    <t>01582</t>
  </si>
  <si>
    <t>ROBLES NIETO MAXIMINO</t>
  </si>
  <si>
    <t>Ecargado Ecologia y Medio Ambiente</t>
  </si>
  <si>
    <t>Departamento 84 CDC PONIENTE</t>
  </si>
  <si>
    <t>LABE741119GPA</t>
  </si>
  <si>
    <t>01747</t>
  </si>
  <si>
    <t>LARA BARRERA ELEONORA</t>
  </si>
  <si>
    <t>Departamento 88 CDC VICTOR ROSALES</t>
  </si>
  <si>
    <t>CONR670805BU3</t>
  </si>
  <si>
    <t>01732</t>
  </si>
  <si>
    <t>CORTEZ NIETO REBECA</t>
  </si>
  <si>
    <t>Departamento 90 UNIDAD DE TRANSPARENCIA</t>
  </si>
  <si>
    <t>Encargado Unidad de Transparencia</t>
  </si>
  <si>
    <t>Departamento 92 COORDINACION JURIDICA</t>
  </si>
  <si>
    <t>TORL920417K59</t>
  </si>
  <si>
    <t>01073</t>
  </si>
  <si>
    <t>TORRES ROBLES LUIS FLAVIO</t>
  </si>
  <si>
    <t>Auxiliar Juridico</t>
  </si>
  <si>
    <t>CAAJ930929AT9</t>
  </si>
  <si>
    <t>01731</t>
  </si>
  <si>
    <t>CAMPA ARMENTA JOSE</t>
  </si>
  <si>
    <t>Titular Coordinacion Juridica</t>
  </si>
  <si>
    <t>RURJ891021750</t>
  </si>
  <si>
    <t>01751</t>
  </si>
  <si>
    <t>RUIZ RAMOS JUAN IGNACIO</t>
  </si>
  <si>
    <t>Departamento 95 INPLAN</t>
  </si>
  <si>
    <t>ROPJ7603039S9</t>
  </si>
  <si>
    <t>01761</t>
  </si>
  <si>
    <t>ROCHA PEREZ JORGE</t>
  </si>
  <si>
    <t>Jefe de Estadistica</t>
  </si>
  <si>
    <t>AERS850619934</t>
  </si>
  <si>
    <t>01796</t>
  </si>
  <si>
    <t>ACEVEDO RODRIGUEZ SAMUEL</t>
  </si>
  <si>
    <t>RAPA861101UP3</t>
  </si>
  <si>
    <t>01797</t>
  </si>
  <si>
    <t>RAMOS PASILLAS ALEJANDRO ARTURO</t>
  </si>
  <si>
    <t>Director INPLAN</t>
  </si>
  <si>
    <t>AGUIÑAGA ONTIVEROS LUIS MANUEL</t>
  </si>
  <si>
    <t>GARZA PEREZ CESARIO</t>
  </si>
  <si>
    <t>REYES RUIZ MIGUEL</t>
  </si>
  <si>
    <t>MIRAMONTES RODRIGUEZ VICTOR</t>
  </si>
  <si>
    <t>MARTINEZ AGUIRRE JOSE</t>
  </si>
  <si>
    <t>GUITIERREZ PEREZ ALFREDO</t>
  </si>
  <si>
    <t>LEYVA ZAVALA MA. MARTHA</t>
  </si>
  <si>
    <t>PEREZ BANDA DANIEL</t>
  </si>
  <si>
    <t>L.C. y L.D. JAIME GONZALEZ APOLONIO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</si>
</sst>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49" fontId="3" fillId="0" borderId="0" xfId="2" applyNumberFormat="1" applyFont="1" applyAlignment="1">
      <alignment horizontal="center"/>
    </xf>
    <xf numFmtId="49" fontId="5" fillId="0" borderId="1" xfId="3" applyNumberFormat="1" applyFont="1" applyFill="1" applyBorder="1" applyAlignment="1">
      <alignment horizontal="left" wrapText="1"/>
    </xf>
    <xf numFmtId="49" fontId="5" fillId="0" borderId="2" xfId="2" applyNumberFormat="1" applyFont="1" applyBorder="1" applyAlignment="1">
      <alignment horizontal="left" wrapText="1"/>
    </xf>
    <xf numFmtId="49" fontId="5" fillId="0" borderId="3" xfId="2" applyNumberFormat="1" applyFont="1" applyBorder="1" applyAlignment="1">
      <alignment horizontal="left" wrapText="1"/>
    </xf>
    <xf numFmtId="0" fontId="3" fillId="0" borderId="1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3" fontId="5" fillId="0" borderId="4" xfId="1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164" fontId="3" fillId="0" borderId="0" xfId="3" applyFont="1" applyFill="1" applyBorder="1" applyAlignment="1">
      <alignment horizontal="center" wrapText="1"/>
    </xf>
    <xf numFmtId="49" fontId="6" fillId="0" borderId="5" xfId="2" applyNumberFormat="1" applyFont="1" applyBorder="1" applyAlignment="1">
      <alignment horizontal="left"/>
    </xf>
    <xf numFmtId="49" fontId="6" fillId="0" borderId="6" xfId="2" applyNumberFormat="1" applyFont="1" applyBorder="1" applyAlignment="1">
      <alignment horizontal="left"/>
    </xf>
    <xf numFmtId="49" fontId="6" fillId="0" borderId="7" xfId="2" applyNumberFormat="1" applyFont="1" applyBorder="1" applyAlignment="1">
      <alignment horizontal="left"/>
    </xf>
    <xf numFmtId="0" fontId="2" fillId="0" borderId="5" xfId="2" applyBorder="1"/>
    <xf numFmtId="0" fontId="2" fillId="0" borderId="7" xfId="2" applyBorder="1" applyAlignment="1">
      <alignment horizontal="center"/>
    </xf>
    <xf numFmtId="0" fontId="2" fillId="0" borderId="5" xfId="2" applyBorder="1" applyAlignment="1">
      <alignment horizontal="center"/>
    </xf>
    <xf numFmtId="43" fontId="6" fillId="0" borderId="0" xfId="1" applyFont="1" applyFill="1" applyBorder="1"/>
    <xf numFmtId="43" fontId="2" fillId="0" borderId="5" xfId="1" applyFont="1" applyFill="1" applyBorder="1"/>
    <xf numFmtId="43" fontId="2" fillId="0" borderId="8" xfId="1" applyFont="1" applyFill="1" applyBorder="1"/>
    <xf numFmtId="164" fontId="2" fillId="0" borderId="0" xfId="3" applyFont="1" applyFill="1" applyBorder="1"/>
    <xf numFmtId="49" fontId="5" fillId="0" borderId="6" xfId="2" applyNumberFormat="1" applyFont="1" applyBorder="1" applyAlignment="1">
      <alignment horizontal="left"/>
    </xf>
    <xf numFmtId="43" fontId="6" fillId="0" borderId="5" xfId="1" applyFont="1" applyFill="1" applyBorder="1"/>
    <xf numFmtId="0" fontId="6" fillId="0" borderId="5" xfId="2" applyFont="1" applyBorder="1" applyAlignment="1">
      <alignment horizontal="left"/>
    </xf>
    <xf numFmtId="165" fontId="7" fillId="0" borderId="0" xfId="0" applyNumberFormat="1" applyFont="1"/>
    <xf numFmtId="14" fontId="2" fillId="0" borderId="5" xfId="2" applyNumberFormat="1" applyBorder="1"/>
    <xf numFmtId="14" fontId="2" fillId="0" borderId="7" xfId="2" applyNumberFormat="1" applyBorder="1" applyAlignment="1">
      <alignment horizontal="center"/>
    </xf>
    <xf numFmtId="14" fontId="2" fillId="0" borderId="5" xfId="2" applyNumberFormat="1" applyBorder="1" applyAlignment="1">
      <alignment horizontal="center"/>
    </xf>
    <xf numFmtId="43" fontId="8" fillId="0" borderId="5" xfId="1" applyFont="1" applyFill="1" applyBorder="1"/>
    <xf numFmtId="43" fontId="4" fillId="0" borderId="5" xfId="1" applyFont="1" applyFill="1" applyBorder="1" applyAlignment="1">
      <alignment horizontal="left"/>
    </xf>
    <xf numFmtId="43" fontId="4" fillId="0" borderId="7" xfId="1" applyFont="1" applyFill="1" applyBorder="1"/>
    <xf numFmtId="43" fontId="4" fillId="0" borderId="5" xfId="1" applyFont="1" applyFill="1" applyBorder="1" applyAlignment="1">
      <alignment horizontal="center"/>
    </xf>
    <xf numFmtId="43" fontId="4" fillId="0" borderId="5" xfId="1" applyFont="1" applyFill="1" applyBorder="1"/>
    <xf numFmtId="43" fontId="7" fillId="0" borderId="0" xfId="1" applyFont="1" applyFill="1" applyBorder="1"/>
    <xf numFmtId="43" fontId="9" fillId="0" borderId="5" xfId="1" applyFont="1" applyBorder="1"/>
    <xf numFmtId="43" fontId="9" fillId="0" borderId="5" xfId="1" applyFont="1" applyFill="1" applyBorder="1"/>
    <xf numFmtId="0" fontId="7" fillId="0" borderId="5" xfId="0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3" fontId="8" fillId="0" borderId="5" xfId="1" applyFont="1" applyFill="1" applyBorder="1" applyAlignment="1">
      <alignment horizontal="right"/>
    </xf>
    <xf numFmtId="49" fontId="10" fillId="0" borderId="6" xfId="0" applyNumberFormat="1" applyFont="1" applyBorder="1" applyAlignment="1">
      <alignment horizontal="left"/>
    </xf>
    <xf numFmtId="0" fontId="7" fillId="0" borderId="7" xfId="0" applyFont="1" applyBorder="1"/>
    <xf numFmtId="43" fontId="4" fillId="0" borderId="5" xfId="1" applyFont="1" applyFill="1" applyBorder="1" applyAlignment="1"/>
    <xf numFmtId="43" fontId="4" fillId="0" borderId="7" xfId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7" fillId="0" borderId="0" xfId="4" applyFont="1" applyBorder="1"/>
    <xf numFmtId="43" fontId="4" fillId="0" borderId="0" xfId="5" applyFont="1" applyFill="1"/>
    <xf numFmtId="43" fontId="7" fillId="0" borderId="5" xfId="1" applyFont="1" applyFill="1" applyBorder="1" applyAlignment="1">
      <alignment horizontal="left"/>
    </xf>
    <xf numFmtId="43" fontId="7" fillId="0" borderId="6" xfId="1" applyFont="1" applyFill="1" applyBorder="1" applyAlignment="1">
      <alignment horizontal="left"/>
    </xf>
    <xf numFmtId="43" fontId="7" fillId="0" borderId="0" xfId="4" applyFont="1" applyFill="1" applyBorder="1"/>
    <xf numFmtId="43" fontId="2" fillId="0" borderId="0" xfId="1" applyFont="1" applyFill="1" applyBorder="1"/>
    <xf numFmtId="43" fontId="4" fillId="0" borderId="0" xfId="1" applyFont="1" applyFill="1"/>
    <xf numFmtId="0" fontId="4" fillId="0" borderId="5" xfId="0" applyFont="1" applyBorder="1"/>
    <xf numFmtId="43" fontId="11" fillId="0" borderId="0" xfId="5" applyFont="1" applyFill="1"/>
    <xf numFmtId="43" fontId="9" fillId="0" borderId="5" xfId="1" applyFont="1" applyFill="1" applyBorder="1" applyAlignment="1">
      <alignment horizontal="right"/>
    </xf>
    <xf numFmtId="0" fontId="4" fillId="0" borderId="7" xfId="0" applyFont="1" applyBorder="1"/>
    <xf numFmtId="49" fontId="7" fillId="0" borderId="0" xfId="0" applyNumberFormat="1" applyFont="1" applyAlignment="1">
      <alignment horizontal="left"/>
    </xf>
    <xf numFmtId="165" fontId="7" fillId="0" borderId="7" xfId="0" applyNumberFormat="1" applyFont="1" applyBorder="1"/>
    <xf numFmtId="49" fontId="7" fillId="0" borderId="0" xfId="0" applyNumberFormat="1" applyFont="1"/>
    <xf numFmtId="43" fontId="12" fillId="0" borderId="5" xfId="1" applyFont="1" applyFill="1" applyBorder="1"/>
    <xf numFmtId="49" fontId="4" fillId="0" borderId="0" xfId="0" applyNumberFormat="1" applyFont="1"/>
    <xf numFmtId="49" fontId="11" fillId="0" borderId="6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43" fontId="11" fillId="0" borderId="0" xfId="5" applyFont="1" applyFill="1" applyAlignment="1">
      <alignment horizontal="left"/>
    </xf>
    <xf numFmtId="49" fontId="11" fillId="0" borderId="0" xfId="0" applyNumberFormat="1" applyFont="1"/>
    <xf numFmtId="49" fontId="11" fillId="0" borderId="0" xfId="0" applyNumberFormat="1" applyFont="1" applyAlignment="1">
      <alignment horizontal="left"/>
    </xf>
    <xf numFmtId="0" fontId="4" fillId="2" borderId="0" xfId="0" applyFont="1" applyFill="1"/>
    <xf numFmtId="43" fontId="7" fillId="0" borderId="6" xfId="1" applyFont="1" applyBorder="1" applyAlignment="1">
      <alignment horizontal="left"/>
    </xf>
    <xf numFmtId="43" fontId="11" fillId="0" borderId="6" xfId="1" applyFont="1" applyBorder="1" applyAlignment="1">
      <alignment horizontal="center"/>
    </xf>
    <xf numFmtId="43" fontId="11" fillId="0" borderId="0" xfId="1" applyFont="1" applyBorder="1" applyAlignment="1">
      <alignment horizontal="center"/>
    </xf>
    <xf numFmtId="43" fontId="11" fillId="0" borderId="7" xfId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49" fontId="10" fillId="0" borderId="0" xfId="0" applyNumberFormat="1" applyFont="1"/>
    <xf numFmtId="49" fontId="10" fillId="0" borderId="0" xfId="0" applyNumberFormat="1" applyFont="1" applyAlignment="1">
      <alignment horizontal="left"/>
    </xf>
    <xf numFmtId="0" fontId="7" fillId="0" borderId="0" xfId="0" applyFont="1"/>
    <xf numFmtId="49" fontId="11" fillId="0" borderId="6" xfId="0" applyNumberFormat="1" applyFont="1" applyBorder="1" applyAlignment="1">
      <alignment horizontal="left"/>
    </xf>
    <xf numFmtId="49" fontId="11" fillId="0" borderId="7" xfId="0" applyNumberFormat="1" applyFont="1" applyBorder="1"/>
    <xf numFmtId="49" fontId="10" fillId="0" borderId="7" xfId="0" applyNumberFormat="1" applyFont="1" applyBorder="1"/>
    <xf numFmtId="43" fontId="4" fillId="0" borderId="7" xfId="1" applyFont="1" applyFill="1" applyBorder="1" applyAlignment="1"/>
    <xf numFmtId="43" fontId="7" fillId="0" borderId="7" xfId="1" applyFont="1" applyFill="1" applyBorder="1"/>
    <xf numFmtId="49" fontId="11" fillId="0" borderId="6" xfId="0" applyNumberFormat="1" applyFont="1" applyBorder="1"/>
    <xf numFmtId="0" fontId="13" fillId="0" borderId="0" xfId="0" applyFont="1" applyAlignment="1">
      <alignment horizontal="left"/>
    </xf>
    <xf numFmtId="0" fontId="13" fillId="0" borderId="0" xfId="0" applyFont="1"/>
    <xf numFmtId="49" fontId="11" fillId="0" borderId="6" xfId="0" applyNumberFormat="1" applyFont="1" applyBorder="1" applyAlignment="1">
      <alignment horizontal="left"/>
    </xf>
    <xf numFmtId="49" fontId="11" fillId="0" borderId="0" xfId="0" applyNumberFormat="1" applyFont="1" applyAlignment="1">
      <alignment horizontal="left"/>
    </xf>
    <xf numFmtId="49" fontId="11" fillId="0" borderId="7" xfId="0" applyNumberFormat="1" applyFont="1" applyBorder="1" applyAlignment="1">
      <alignment horizontal="left"/>
    </xf>
    <xf numFmtId="49" fontId="5" fillId="0" borderId="6" xfId="3" applyNumberFormat="1" applyFont="1" applyFill="1" applyBorder="1" applyAlignment="1">
      <alignment horizontal="left"/>
    </xf>
    <xf numFmtId="49" fontId="6" fillId="0" borderId="7" xfId="3" applyNumberFormat="1" applyFont="1" applyFill="1" applyBorder="1" applyAlignment="1">
      <alignment horizontal="left"/>
    </xf>
    <xf numFmtId="164" fontId="2" fillId="0" borderId="5" xfId="3" applyFont="1" applyFill="1" applyBorder="1" applyAlignment="1"/>
    <xf numFmtId="164" fontId="2" fillId="0" borderId="7" xfId="3" applyFont="1" applyFill="1" applyBorder="1" applyAlignment="1">
      <alignment horizontal="center"/>
    </xf>
    <xf numFmtId="164" fontId="2" fillId="0" borderId="5" xfId="3" applyFont="1" applyFill="1" applyBorder="1" applyAlignment="1">
      <alignment horizontal="center"/>
    </xf>
    <xf numFmtId="49" fontId="6" fillId="0" borderId="6" xfId="3" applyNumberFormat="1" applyFont="1" applyFill="1" applyBorder="1" applyAlignment="1">
      <alignment horizontal="left"/>
    </xf>
    <xf numFmtId="49" fontId="14" fillId="0" borderId="7" xfId="3" applyNumberFormat="1" applyFont="1" applyFill="1" applyBorder="1" applyAlignment="1">
      <alignment horizontal="left"/>
    </xf>
    <xf numFmtId="164" fontId="15" fillId="0" borderId="5" xfId="3" applyFont="1" applyFill="1" applyBorder="1" applyAlignment="1"/>
    <xf numFmtId="164" fontId="15" fillId="0" borderId="7" xfId="3" applyFont="1" applyFill="1" applyBorder="1" applyAlignment="1">
      <alignment horizontal="center"/>
    </xf>
    <xf numFmtId="164" fontId="15" fillId="0" borderId="5" xfId="3" applyFont="1" applyFill="1" applyBorder="1" applyAlignment="1">
      <alignment horizontal="center"/>
    </xf>
    <xf numFmtId="49" fontId="6" fillId="0" borderId="0" xfId="2" applyNumberFormat="1" applyFont="1" applyAlignment="1">
      <alignment horizontal="left"/>
    </xf>
    <xf numFmtId="49" fontId="6" fillId="0" borderId="5" xfId="3" applyNumberFormat="1" applyFont="1" applyFill="1" applyBorder="1" applyAlignment="1">
      <alignment horizontal="left"/>
    </xf>
    <xf numFmtId="49" fontId="5" fillId="0" borderId="5" xfId="3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7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49" fontId="6" fillId="0" borderId="9" xfId="2" applyNumberFormat="1" applyFont="1" applyBorder="1" applyAlignment="1">
      <alignment horizontal="left"/>
    </xf>
    <xf numFmtId="49" fontId="6" fillId="0" borderId="10" xfId="3" applyNumberFormat="1" applyFont="1" applyFill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0" borderId="12" xfId="2" applyBorder="1" applyAlignment="1">
      <alignment horizontal="center"/>
    </xf>
    <xf numFmtId="0" fontId="2" fillId="0" borderId="9" xfId="2" applyBorder="1" applyAlignment="1">
      <alignment horizontal="center"/>
    </xf>
    <xf numFmtId="43" fontId="6" fillId="0" borderId="11" xfId="1" applyFont="1" applyFill="1" applyBorder="1"/>
    <xf numFmtId="43" fontId="8" fillId="0" borderId="9" xfId="1" applyFont="1" applyFill="1" applyBorder="1"/>
    <xf numFmtId="43" fontId="9" fillId="0" borderId="9" xfId="1" applyFont="1" applyFill="1" applyBorder="1"/>
    <xf numFmtId="49" fontId="6" fillId="0" borderId="0" xfId="3" applyNumberFormat="1" applyFont="1" applyFill="1" applyBorder="1" applyAlignment="1">
      <alignment horizontal="left"/>
    </xf>
    <xf numFmtId="0" fontId="2" fillId="0" borderId="0" xfId="2"/>
    <xf numFmtId="0" fontId="2" fillId="0" borderId="0" xfId="2" applyAlignment="1">
      <alignment horizontal="center"/>
    </xf>
    <xf numFmtId="43" fontId="4" fillId="0" borderId="0" xfId="1" applyFont="1" applyFill="1" applyBorder="1"/>
    <xf numFmtId="43" fontId="3" fillId="0" borderId="0" xfId="1" applyFont="1" applyFill="1" applyBorder="1" applyAlignment="1">
      <alignment horizontal="center"/>
    </xf>
    <xf numFmtId="49" fontId="5" fillId="0" borderId="0" xfId="2" applyNumberFormat="1" applyFont="1"/>
    <xf numFmtId="49" fontId="5" fillId="0" borderId="0" xfId="2" applyNumberFormat="1" applyFont="1" applyAlignment="1">
      <alignment horizontal="left"/>
    </xf>
    <xf numFmtId="49" fontId="16" fillId="0" borderId="0" xfId="2" applyNumberFormat="1" applyFont="1" applyAlignment="1">
      <alignment horizontal="left"/>
    </xf>
    <xf numFmtId="49" fontId="3" fillId="0" borderId="0" xfId="2" applyNumberFormat="1" applyFont="1"/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"/>
    </xf>
    <xf numFmtId="43" fontId="5" fillId="0" borderId="0" xfId="1" applyFont="1" applyFill="1" applyBorder="1"/>
    <xf numFmtId="43" fontId="3" fillId="0" borderId="0" xfId="1" applyFont="1" applyFill="1" applyBorder="1"/>
    <xf numFmtId="43" fontId="2" fillId="0" borderId="0" xfId="1" applyFont="1" applyFill="1"/>
    <xf numFmtId="43" fontId="3" fillId="0" borderId="0" xfId="1" applyFont="1" applyFill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7" fillId="0" borderId="0" xfId="1" applyFont="1" applyFill="1"/>
    <xf numFmtId="43" fontId="4" fillId="0" borderId="0" xfId="1" applyFont="1"/>
    <xf numFmtId="49" fontId="5" fillId="0" borderId="1" xfId="3" applyNumberFormat="1" applyFont="1" applyFill="1" applyBorder="1" applyAlignment="1">
      <alignment wrapText="1"/>
    </xf>
    <xf numFmtId="49" fontId="3" fillId="0" borderId="1" xfId="2" applyNumberFormat="1" applyFont="1" applyBorder="1" applyAlignment="1">
      <alignment wrapText="1"/>
    </xf>
    <xf numFmtId="49" fontId="3" fillId="0" borderId="1" xfId="2" applyNumberFormat="1" applyFont="1" applyBorder="1" applyAlignment="1">
      <alignment horizontal="center" wrapText="1"/>
    </xf>
    <xf numFmtId="43" fontId="5" fillId="0" borderId="1" xfId="1" applyFont="1" applyFill="1" applyBorder="1" applyAlignment="1">
      <alignment horizontal="center" wrapText="1"/>
    </xf>
    <xf numFmtId="43" fontId="3" fillId="0" borderId="13" xfId="1" applyFont="1" applyFill="1" applyBorder="1" applyAlignment="1">
      <alignment horizontal="center" wrapText="1"/>
    </xf>
    <xf numFmtId="43" fontId="3" fillId="0" borderId="0" xfId="1" applyFont="1" applyFill="1" applyBorder="1" applyAlignment="1">
      <alignment horizontal="center" wrapText="1"/>
    </xf>
    <xf numFmtId="49" fontId="6" fillId="0" borderId="5" xfId="2" applyNumberFormat="1" applyFont="1" applyBorder="1"/>
    <xf numFmtId="49" fontId="2" fillId="0" borderId="5" xfId="2" applyNumberFormat="1" applyBorder="1"/>
    <xf numFmtId="49" fontId="2" fillId="0" borderId="5" xfId="2" applyNumberFormat="1" applyBorder="1" applyAlignment="1">
      <alignment horizontal="center"/>
    </xf>
    <xf numFmtId="43" fontId="2" fillId="0" borderId="13" xfId="1" applyFont="1" applyFill="1" applyBorder="1"/>
    <xf numFmtId="49" fontId="17" fillId="0" borderId="6" xfId="2" applyNumberFormat="1" applyFont="1" applyBorder="1" applyAlignment="1">
      <alignment horizontal="left"/>
    </xf>
    <xf numFmtId="49" fontId="17" fillId="0" borderId="0" xfId="2" applyNumberFormat="1" applyFont="1" applyAlignment="1">
      <alignment horizontal="left"/>
    </xf>
    <xf numFmtId="49" fontId="17" fillId="0" borderId="7" xfId="2" applyNumberFormat="1" applyFont="1" applyBorder="1" applyAlignment="1">
      <alignment horizontal="left"/>
    </xf>
    <xf numFmtId="49" fontId="7" fillId="0" borderId="5" xfId="0" applyNumberFormat="1" applyFont="1" applyBorder="1"/>
    <xf numFmtId="43" fontId="10" fillId="0" borderId="0" xfId="6" applyFont="1"/>
    <xf numFmtId="49" fontId="4" fillId="0" borderId="5" xfId="1" applyNumberFormat="1" applyFont="1" applyFill="1" applyBorder="1" applyAlignment="1"/>
    <xf numFmtId="49" fontId="4" fillId="0" borderId="5" xfId="1" applyNumberFormat="1" applyFont="1" applyFill="1" applyBorder="1" applyAlignment="1">
      <alignment horizontal="center"/>
    </xf>
    <xf numFmtId="43" fontId="7" fillId="0" borderId="5" xfId="1" applyFont="1" applyFill="1" applyBorder="1"/>
    <xf numFmtId="43" fontId="7" fillId="0" borderId="5" xfId="6" applyFont="1" applyBorder="1"/>
    <xf numFmtId="43" fontId="7" fillId="0" borderId="0" xfId="7" applyFont="1"/>
    <xf numFmtId="43" fontId="7" fillId="0" borderId="0" xfId="1" applyFont="1"/>
    <xf numFmtId="43" fontId="10" fillId="0" borderId="0" xfId="1" applyFont="1"/>
    <xf numFmtId="43" fontId="18" fillId="0" borderId="0" xfId="1" applyFont="1"/>
    <xf numFmtId="43" fontId="7" fillId="0" borderId="0" xfId="6" applyFont="1"/>
    <xf numFmtId="43" fontId="10" fillId="0" borderId="0" xfId="1" applyFont="1" applyAlignment="1">
      <alignment horizontal="left"/>
    </xf>
    <xf numFmtId="0" fontId="18" fillId="0" borderId="0" xfId="0" applyFont="1"/>
    <xf numFmtId="165" fontId="7" fillId="0" borderId="0" xfId="0" applyNumberFormat="1" applyFont="1" applyAlignment="1">
      <alignment horizontal="right"/>
    </xf>
    <xf numFmtId="43" fontId="7" fillId="0" borderId="0" xfId="6" applyFont="1" applyAlignment="1">
      <alignment horizontal="right"/>
    </xf>
    <xf numFmtId="49" fontId="7" fillId="0" borderId="6" xfId="0" applyNumberFormat="1" applyFont="1" applyBorder="1"/>
    <xf numFmtId="49" fontId="12" fillId="0" borderId="6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49" fontId="12" fillId="0" borderId="7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center"/>
    </xf>
    <xf numFmtId="43" fontId="7" fillId="0" borderId="5" xfId="4" applyFont="1" applyBorder="1"/>
    <xf numFmtId="43" fontId="7" fillId="0" borderId="5" xfId="4" applyFont="1" applyFill="1" applyBorder="1"/>
    <xf numFmtId="43" fontId="7" fillId="0" borderId="0" xfId="6" applyFont="1" applyFill="1"/>
    <xf numFmtId="43" fontId="11" fillId="0" borderId="0" xfId="1" applyFont="1" applyFill="1"/>
    <xf numFmtId="43" fontId="7" fillId="0" borderId="0" xfId="7" applyFont="1" applyAlignment="1">
      <alignment horizontal="right"/>
    </xf>
    <xf numFmtId="43" fontId="7" fillId="0" borderId="0" xfId="7" applyFont="1" applyFill="1"/>
    <xf numFmtId="43" fontId="11" fillId="0" borderId="0" xfId="1" applyFont="1" applyFill="1" applyAlignment="1">
      <alignment horizontal="left"/>
    </xf>
    <xf numFmtId="43" fontId="10" fillId="0" borderId="0" xfId="7" applyFont="1"/>
    <xf numFmtId="49" fontId="4" fillId="0" borderId="5" xfId="0" applyNumberFormat="1" applyFont="1" applyBorder="1"/>
    <xf numFmtId="43" fontId="11" fillId="0" borderId="0" xfId="1" applyFont="1"/>
    <xf numFmtId="43" fontId="11" fillId="0" borderId="0" xfId="1" applyFont="1" applyAlignment="1">
      <alignment horizontal="left"/>
    </xf>
    <xf numFmtId="43" fontId="12" fillId="0" borderId="6" xfId="1" applyFont="1" applyBorder="1" applyAlignment="1">
      <alignment horizontal="left"/>
    </xf>
    <xf numFmtId="43" fontId="12" fillId="0" borderId="0" xfId="1" applyFont="1" applyBorder="1" applyAlignment="1">
      <alignment horizontal="left"/>
    </xf>
    <xf numFmtId="43" fontId="12" fillId="0" borderId="7" xfId="1" applyFont="1" applyBorder="1" applyAlignment="1">
      <alignment horizontal="left"/>
    </xf>
    <xf numFmtId="43" fontId="7" fillId="0" borderId="0" xfId="1" applyFont="1" applyFill="1" applyBorder="1" applyAlignment="1">
      <alignment horizontal="left"/>
    </xf>
    <xf numFmtId="43" fontId="4" fillId="0" borderId="5" xfId="1" applyFont="1" applyBorder="1"/>
    <xf numFmtId="49" fontId="12" fillId="0" borderId="6" xfId="0" applyNumberFormat="1" applyFont="1" applyBorder="1" applyAlignment="1">
      <alignment horizontal="left"/>
    </xf>
    <xf numFmtId="49" fontId="11" fillId="0" borderId="5" xfId="0" applyNumberFormat="1" applyFont="1" applyBorder="1"/>
    <xf numFmtId="49" fontId="12" fillId="0" borderId="6" xfId="0" applyNumberFormat="1" applyFont="1" applyBorder="1"/>
    <xf numFmtId="43" fontId="7" fillId="0" borderId="0" xfId="6" applyFont="1" applyFill="1" applyAlignment="1">
      <alignment horizontal="right"/>
    </xf>
    <xf numFmtId="43" fontId="7" fillId="0" borderId="0" xfId="1" applyFont="1" applyAlignment="1">
      <alignment horizontal="right"/>
    </xf>
    <xf numFmtId="0" fontId="18" fillId="0" borderId="7" xfId="0" applyFont="1" applyBorder="1"/>
    <xf numFmtId="49" fontId="7" fillId="0" borderId="5" xfId="1" applyNumberFormat="1" applyFont="1" applyFill="1" applyBorder="1" applyAlignment="1"/>
    <xf numFmtId="49" fontId="10" fillId="0" borderId="6" xfId="0" applyNumberFormat="1" applyFont="1" applyBorder="1"/>
    <xf numFmtId="49" fontId="5" fillId="0" borderId="14" xfId="2" applyNumberFormat="1" applyFont="1" applyBorder="1" applyAlignment="1">
      <alignment horizontal="left"/>
    </xf>
    <xf numFmtId="49" fontId="2" fillId="0" borderId="5" xfId="3" applyNumberFormat="1" applyFont="1" applyFill="1" applyBorder="1" applyAlignment="1"/>
    <xf numFmtId="49" fontId="2" fillId="0" borderId="5" xfId="3" applyNumberFormat="1" applyFont="1" applyFill="1" applyBorder="1" applyAlignment="1">
      <alignment horizontal="center"/>
    </xf>
    <xf numFmtId="49" fontId="15" fillId="0" borderId="5" xfId="3" applyNumberFormat="1" applyFont="1" applyFill="1" applyBorder="1" applyAlignment="1"/>
    <xf numFmtId="49" fontId="15" fillId="0" borderId="5" xfId="3" applyNumberFormat="1" applyFont="1" applyFill="1" applyBorder="1" applyAlignment="1">
      <alignment horizontal="center"/>
    </xf>
    <xf numFmtId="49" fontId="6" fillId="0" borderId="5" xfId="3" applyNumberFormat="1" applyFont="1" applyFill="1" applyBorder="1" applyAlignment="1"/>
    <xf numFmtId="49" fontId="5" fillId="0" borderId="5" xfId="3" applyNumberFormat="1" applyFont="1" applyFill="1" applyBorder="1" applyAlignment="1"/>
    <xf numFmtId="0" fontId="6" fillId="0" borderId="7" xfId="0" applyFont="1" applyBorder="1" applyAlignment="1">
      <alignment horizontal="left"/>
    </xf>
    <xf numFmtId="49" fontId="6" fillId="0" borderId="9" xfId="2" applyNumberFormat="1" applyFont="1" applyBorder="1"/>
    <xf numFmtId="0" fontId="6" fillId="0" borderId="12" xfId="0" applyFont="1" applyBorder="1" applyAlignment="1">
      <alignment horizontal="left"/>
    </xf>
    <xf numFmtId="49" fontId="2" fillId="0" borderId="9" xfId="2" applyNumberFormat="1" applyBorder="1" applyAlignment="1">
      <alignment horizontal="center"/>
    </xf>
    <xf numFmtId="43" fontId="6" fillId="0" borderId="9" xfId="1" applyFont="1" applyFill="1" applyBorder="1"/>
    <xf numFmtId="49" fontId="6" fillId="0" borderId="0" xfId="2" applyNumberFormat="1" applyFont="1"/>
    <xf numFmtId="49" fontId="2" fillId="0" borderId="0" xfId="2" applyNumberFormat="1"/>
    <xf numFmtId="49" fontId="2" fillId="0" borderId="0" xfId="2" applyNumberForma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8">
    <cellStyle name="Millares" xfId="1" builtinId="3"/>
    <cellStyle name="Millares 2" xfId="5" xr:uid="{53D44E9E-52DF-4686-9A76-EBC6F830917E}"/>
    <cellStyle name="Millares 2 2" xfId="3" xr:uid="{29EE9BC8-E99F-488B-B7F8-70B6FAD26B6B}"/>
    <cellStyle name="Millares 23" xfId="4" xr:uid="{8CDD25C9-FAF2-4362-A384-5B9F1BBF2E35}"/>
    <cellStyle name="Millares 25" xfId="6" xr:uid="{0AB8F361-D137-4268-835A-7A9B8CDCFFB5}"/>
    <cellStyle name="Millares 26" xfId="7" xr:uid="{5D9B9389-A870-4AF4-810C-40B4936B13DF}"/>
    <cellStyle name="Normal" xfId="0" builtinId="0"/>
    <cellStyle name="Normal 2" xfId="2" xr:uid="{C8EB01E5-1966-4BA9-BB92-65C4B1ADA4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1476375</xdr:colOff>
      <xdr:row>614</xdr:row>
      <xdr:rowOff>390525</xdr:rowOff>
    </xdr:from>
    <xdr:to>
      <xdr:col>3</xdr:col>
      <xdr:colOff>1581150</xdr:colOff>
      <xdr:row>616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CE8CF7-979A-4757-902F-2F4B2AD5BF30}"/>
            </a:ext>
          </a:extLst>
        </xdr:cNvPr>
        <xdr:cNvSpPr txBox="1">
          <a:spLocks noChangeArrowheads="1"/>
        </xdr:cNvSpPr>
      </xdr:nvSpPr>
      <xdr:spPr bwMode="auto">
        <a:xfrm>
          <a:off x="3362325" y="1015841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1476375</xdr:colOff>
      <xdr:row>590</xdr:row>
      <xdr:rowOff>390525</xdr:rowOff>
    </xdr:from>
    <xdr:to>
      <xdr:col>3</xdr:col>
      <xdr:colOff>1581150</xdr:colOff>
      <xdr:row>592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CC2634B-D18C-47CC-A376-D2B3C19B970A}"/>
            </a:ext>
          </a:extLst>
        </xdr:cNvPr>
        <xdr:cNvSpPr txBox="1">
          <a:spLocks noChangeArrowheads="1"/>
        </xdr:cNvSpPr>
      </xdr:nvSpPr>
      <xdr:spPr bwMode="auto">
        <a:xfrm>
          <a:off x="3381375" y="991552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1476375</xdr:colOff>
      <xdr:row>590</xdr:row>
      <xdr:rowOff>390525</xdr:rowOff>
    </xdr:from>
    <xdr:to>
      <xdr:col>3</xdr:col>
      <xdr:colOff>1581150</xdr:colOff>
      <xdr:row>592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4DF75A0-6492-459F-8853-1518A01A7879}"/>
            </a:ext>
          </a:extLst>
        </xdr:cNvPr>
        <xdr:cNvSpPr txBox="1">
          <a:spLocks noChangeArrowheads="1"/>
        </xdr:cNvSpPr>
      </xdr:nvSpPr>
      <xdr:spPr bwMode="auto">
        <a:xfrm>
          <a:off x="3381375" y="991552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25"/>
  <sheetViews>
    <sheetView workbookViewId="0">
      <selection activeCell="E15" sqref="E15"/>
    </sheetView>
  </sheetViews>
  <sheetFormatPr baseColWidth="10" defaultRowHeight="12.75" x14ac:dyDescent="0.2"/>
  <cols>
    <col min="1" max="1" width="7.140625" style="2" customWidth="1"/>
    <col min="2" max="2" width="14.140625" style="129" customWidth="1"/>
    <col min="3" max="3" width="7" style="57" customWidth="1"/>
    <col min="4" max="4" width="37.140625" style="76" customWidth="1"/>
    <col min="5" max="5" width="31.42578125" style="2" customWidth="1"/>
    <col min="6" max="6" width="3.140625" style="2" customWidth="1"/>
    <col min="7" max="7" width="3.140625" style="130" customWidth="1"/>
    <col min="8" max="8" width="2.7109375" style="2" customWidth="1"/>
    <col min="9" max="9" width="11.7109375" style="131" hidden="1" customWidth="1"/>
    <col min="10" max="10" width="11.7109375" style="52" customWidth="1"/>
    <col min="11" max="11" width="10.28515625" style="52" customWidth="1"/>
    <col min="12" max="12" width="12.140625" style="52" customWidth="1"/>
    <col min="13" max="13" width="11.5703125" style="52" customWidth="1"/>
    <col min="14" max="14" width="11" style="52" customWidth="1"/>
    <col min="15" max="16" width="10" style="52" customWidth="1"/>
    <col min="17" max="18" width="11.42578125" style="52"/>
    <col min="19" max="19" width="12.7109375" style="52" customWidth="1"/>
    <col min="20" max="20" width="10" style="52" bestFit="1" customWidth="1"/>
    <col min="21" max="21" width="1.85546875" style="2" customWidth="1"/>
    <col min="22" max="22" width="5.5703125" style="2" bestFit="1" customWidth="1"/>
    <col min="23" max="16384" width="11.42578125" style="2"/>
  </cols>
  <sheetData>
    <row r="1" spans="2:21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1" x14ac:dyDescent="0.2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1" ht="13.5" thickBot="1" x14ac:dyDescent="0.25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1" ht="63.75" x14ac:dyDescent="0.2">
      <c r="B4" s="4" t="s">
        <v>3</v>
      </c>
      <c r="C4" s="5" t="s">
        <v>4</v>
      </c>
      <c r="D4" s="6" t="s">
        <v>5</v>
      </c>
      <c r="E4" s="7" t="s">
        <v>6</v>
      </c>
      <c r="F4" s="8" t="s">
        <v>7</v>
      </c>
      <c r="G4" s="9" t="s">
        <v>8</v>
      </c>
      <c r="H4" s="9" t="s">
        <v>9</v>
      </c>
      <c r="I4" s="10" t="s">
        <v>10</v>
      </c>
      <c r="J4" s="11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11" t="s">
        <v>17</v>
      </c>
      <c r="R4" s="11" t="s">
        <v>18</v>
      </c>
      <c r="S4" s="11" t="s">
        <v>19</v>
      </c>
      <c r="T4" s="11" t="s">
        <v>20</v>
      </c>
      <c r="U4" s="12"/>
    </row>
    <row r="5" spans="2:21" x14ac:dyDescent="0.2">
      <c r="B5" s="13"/>
      <c r="C5" s="14"/>
      <c r="D5" s="15"/>
      <c r="E5" s="16"/>
      <c r="F5" s="17"/>
      <c r="G5" s="18"/>
      <c r="H5" s="18"/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21"/>
      <c r="U5" s="22"/>
    </row>
    <row r="6" spans="2:21" x14ac:dyDescent="0.2">
      <c r="B6" s="13"/>
      <c r="C6" s="23" t="s">
        <v>21</v>
      </c>
      <c r="D6" s="15"/>
      <c r="E6" s="16"/>
      <c r="F6" s="17"/>
      <c r="G6" s="18"/>
      <c r="H6" s="18"/>
      <c r="I6" s="19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2"/>
    </row>
    <row r="7" spans="2:21" ht="12.75" customHeight="1" x14ac:dyDescent="0.2">
      <c r="B7" s="25" t="s">
        <v>22</v>
      </c>
      <c r="C7" s="14" t="s">
        <v>23</v>
      </c>
      <c r="D7" s="26" t="s">
        <v>24</v>
      </c>
      <c r="E7" s="27" t="s">
        <v>25</v>
      </c>
      <c r="F7" s="28"/>
      <c r="G7" s="29" t="s">
        <v>26</v>
      </c>
      <c r="H7" s="29"/>
      <c r="I7" s="19">
        <v>33981.769999999997</v>
      </c>
      <c r="J7" s="30">
        <v>36780.51</v>
      </c>
      <c r="K7" s="30">
        <f>J7*2</f>
        <v>73561.02</v>
      </c>
      <c r="L7" s="30"/>
      <c r="M7" s="30"/>
      <c r="N7" s="30"/>
      <c r="O7" s="30"/>
      <c r="P7" s="30"/>
      <c r="Q7" s="30"/>
      <c r="R7" s="30"/>
      <c r="S7" s="30"/>
      <c r="T7" s="30">
        <f>K7+N7+P7+Q7+S7</f>
        <v>73561.02</v>
      </c>
      <c r="U7" s="22"/>
    </row>
    <row r="8" spans="2:21" ht="12.75" customHeight="1" x14ac:dyDescent="0.2">
      <c r="B8" s="25" t="s">
        <v>27</v>
      </c>
      <c r="C8" s="14" t="s">
        <v>28</v>
      </c>
      <c r="D8" s="26" t="s">
        <v>29</v>
      </c>
      <c r="E8" s="31" t="s">
        <v>30</v>
      </c>
      <c r="F8" s="32"/>
      <c r="G8" s="33" t="s">
        <v>26</v>
      </c>
      <c r="H8" s="34"/>
      <c r="I8" s="35">
        <v>22686.77</v>
      </c>
      <c r="J8" s="36">
        <v>24581.02</v>
      </c>
      <c r="K8" s="30">
        <f t="shared" ref="K8:K20" si="0">J8*2</f>
        <v>49162.04</v>
      </c>
      <c r="L8" s="37"/>
      <c r="M8" s="37"/>
      <c r="N8" s="37"/>
      <c r="O8" s="37"/>
      <c r="P8" s="37"/>
      <c r="Q8" s="37"/>
      <c r="R8" s="37"/>
      <c r="S8" s="30"/>
      <c r="T8" s="30">
        <f t="shared" ref="T8:T20" si="1">K8+N8+P8+Q8+S8</f>
        <v>49162.04</v>
      </c>
    </row>
    <row r="9" spans="2:21" ht="12.75" customHeight="1" x14ac:dyDescent="0.2">
      <c r="B9" s="38" t="s">
        <v>31</v>
      </c>
      <c r="C9" s="39" t="s">
        <v>32</v>
      </c>
      <c r="D9" s="26" t="s">
        <v>33</v>
      </c>
      <c r="E9" s="27" t="s">
        <v>34</v>
      </c>
      <c r="F9" s="28"/>
      <c r="G9" s="29" t="s">
        <v>26</v>
      </c>
      <c r="H9" s="29"/>
      <c r="I9" s="35">
        <v>16945.2</v>
      </c>
      <c r="J9" s="30">
        <v>24305.55</v>
      </c>
      <c r="K9" s="30">
        <f t="shared" si="0"/>
        <v>48611.1</v>
      </c>
      <c r="L9" s="40"/>
      <c r="M9" s="30"/>
      <c r="N9" s="30"/>
      <c r="O9" s="30"/>
      <c r="P9" s="30"/>
      <c r="Q9" s="30"/>
      <c r="R9" s="30"/>
      <c r="S9" s="30"/>
      <c r="T9" s="30">
        <f t="shared" si="1"/>
        <v>48611.1</v>
      </c>
      <c r="U9" s="22"/>
    </row>
    <row r="10" spans="2:21" ht="12.75" customHeight="1" x14ac:dyDescent="0.2">
      <c r="B10" s="38" t="s">
        <v>35</v>
      </c>
      <c r="C10" s="39" t="s">
        <v>36</v>
      </c>
      <c r="D10" s="26" t="s">
        <v>37</v>
      </c>
      <c r="E10" s="27" t="s">
        <v>34</v>
      </c>
      <c r="F10" s="28"/>
      <c r="G10" s="29" t="s">
        <v>26</v>
      </c>
      <c r="H10" s="29"/>
      <c r="I10" s="35">
        <v>16945.2</v>
      </c>
      <c r="J10" s="30">
        <v>24305.55</v>
      </c>
      <c r="K10" s="30">
        <f t="shared" si="0"/>
        <v>48611.1</v>
      </c>
      <c r="L10" s="40"/>
      <c r="M10" s="30"/>
      <c r="N10" s="30"/>
      <c r="O10" s="30"/>
      <c r="P10" s="30"/>
      <c r="Q10" s="30"/>
      <c r="R10" s="30"/>
      <c r="S10" s="30"/>
      <c r="T10" s="30">
        <f t="shared" si="1"/>
        <v>48611.1</v>
      </c>
      <c r="U10" s="22"/>
    </row>
    <row r="11" spans="2:21" ht="12.75" customHeight="1" x14ac:dyDescent="0.2">
      <c r="B11" s="38" t="s">
        <v>38</v>
      </c>
      <c r="C11" s="39" t="s">
        <v>39</v>
      </c>
      <c r="D11" s="26" t="s">
        <v>40</v>
      </c>
      <c r="E11" s="27" t="s">
        <v>34</v>
      </c>
      <c r="F11" s="28"/>
      <c r="G11" s="29" t="s">
        <v>26</v>
      </c>
      <c r="H11" s="29"/>
      <c r="I11" s="35">
        <v>16945.2</v>
      </c>
      <c r="J11" s="30">
        <v>24305.55</v>
      </c>
      <c r="K11" s="30">
        <f t="shared" si="0"/>
        <v>48611.1</v>
      </c>
      <c r="L11" s="40"/>
      <c r="M11" s="30"/>
      <c r="N11" s="30"/>
      <c r="O11" s="30"/>
      <c r="P11" s="30"/>
      <c r="Q11" s="30"/>
      <c r="R11" s="30"/>
      <c r="S11" s="30"/>
      <c r="T11" s="30">
        <f t="shared" si="1"/>
        <v>48611.1</v>
      </c>
      <c r="U11" s="22"/>
    </row>
    <row r="12" spans="2:21" ht="12.75" customHeight="1" x14ac:dyDescent="0.2">
      <c r="B12" s="38" t="s">
        <v>41</v>
      </c>
      <c r="C12" s="39" t="s">
        <v>42</v>
      </c>
      <c r="D12" s="26" t="s">
        <v>43</v>
      </c>
      <c r="E12" s="27" t="s">
        <v>34</v>
      </c>
      <c r="F12" s="28"/>
      <c r="G12" s="29" t="s">
        <v>26</v>
      </c>
      <c r="H12" s="29"/>
      <c r="I12" s="35">
        <v>16945.2</v>
      </c>
      <c r="J12" s="30">
        <v>24305.55</v>
      </c>
      <c r="K12" s="30">
        <f t="shared" si="0"/>
        <v>48611.1</v>
      </c>
      <c r="L12" s="40"/>
      <c r="M12" s="30"/>
      <c r="N12" s="30"/>
      <c r="O12" s="30"/>
      <c r="P12" s="30"/>
      <c r="Q12" s="30"/>
      <c r="R12" s="30"/>
      <c r="S12" s="30"/>
      <c r="T12" s="30">
        <f t="shared" si="1"/>
        <v>48611.1</v>
      </c>
      <c r="U12" s="22"/>
    </row>
    <row r="13" spans="2:21" ht="12.75" customHeight="1" x14ac:dyDescent="0.2">
      <c r="B13" s="38" t="s">
        <v>44</v>
      </c>
      <c r="C13" s="39" t="s">
        <v>45</v>
      </c>
      <c r="D13" s="26" t="s">
        <v>46</v>
      </c>
      <c r="E13" s="27" t="s">
        <v>34</v>
      </c>
      <c r="F13" s="28"/>
      <c r="G13" s="29" t="s">
        <v>26</v>
      </c>
      <c r="H13" s="29"/>
      <c r="I13" s="35">
        <v>16945.2</v>
      </c>
      <c r="J13" s="30">
        <v>24305.55</v>
      </c>
      <c r="K13" s="30">
        <f t="shared" si="0"/>
        <v>48611.1</v>
      </c>
      <c r="L13" s="40"/>
      <c r="M13" s="30"/>
      <c r="N13" s="30"/>
      <c r="O13" s="30"/>
      <c r="P13" s="30"/>
      <c r="Q13" s="30"/>
      <c r="R13" s="30"/>
      <c r="S13" s="30"/>
      <c r="T13" s="30">
        <f t="shared" si="1"/>
        <v>48611.1</v>
      </c>
      <c r="U13" s="22"/>
    </row>
    <row r="14" spans="2:21" ht="12.75" customHeight="1" x14ac:dyDescent="0.2">
      <c r="B14" s="38" t="s">
        <v>47</v>
      </c>
      <c r="C14" s="39" t="s">
        <v>48</v>
      </c>
      <c r="D14" s="26" t="s">
        <v>49</v>
      </c>
      <c r="E14" s="27" t="s">
        <v>34</v>
      </c>
      <c r="F14" s="28"/>
      <c r="G14" s="29" t="s">
        <v>26</v>
      </c>
      <c r="H14" s="29"/>
      <c r="I14" s="35">
        <v>16945.2</v>
      </c>
      <c r="J14" s="30">
        <v>24305.55</v>
      </c>
      <c r="K14" s="30">
        <f t="shared" si="0"/>
        <v>48611.1</v>
      </c>
      <c r="L14" s="40" t="s">
        <v>50</v>
      </c>
      <c r="M14" s="30"/>
      <c r="N14" s="30"/>
      <c r="O14" s="30"/>
      <c r="P14" s="30"/>
      <c r="Q14" s="30"/>
      <c r="R14" s="30"/>
      <c r="S14" s="30"/>
      <c r="T14" s="30">
        <f t="shared" si="1"/>
        <v>48611.1</v>
      </c>
      <c r="U14" s="22"/>
    </row>
    <row r="15" spans="2:21" ht="12.75" customHeight="1" x14ac:dyDescent="0.2">
      <c r="B15" s="38" t="s">
        <v>51</v>
      </c>
      <c r="C15" s="39" t="s">
        <v>52</v>
      </c>
      <c r="D15" s="26" t="s">
        <v>53</v>
      </c>
      <c r="E15" s="27" t="s">
        <v>34</v>
      </c>
      <c r="F15" s="28"/>
      <c r="G15" s="29" t="s">
        <v>26</v>
      </c>
      <c r="H15" s="29"/>
      <c r="I15" s="35">
        <v>16945.2</v>
      </c>
      <c r="J15" s="30">
        <v>24305.55</v>
      </c>
      <c r="K15" s="30">
        <f t="shared" si="0"/>
        <v>48611.1</v>
      </c>
      <c r="L15" s="40"/>
      <c r="M15" s="30"/>
      <c r="N15" s="30"/>
      <c r="O15" s="30"/>
      <c r="P15" s="30"/>
      <c r="Q15" s="30"/>
      <c r="R15" s="30"/>
      <c r="S15" s="30"/>
      <c r="T15" s="30">
        <f t="shared" si="1"/>
        <v>48611.1</v>
      </c>
      <c r="U15" s="22"/>
    </row>
    <row r="16" spans="2:21" ht="12.75" customHeight="1" x14ac:dyDescent="0.2">
      <c r="B16" s="38" t="s">
        <v>54</v>
      </c>
      <c r="C16" s="39" t="s">
        <v>55</v>
      </c>
      <c r="D16" s="26" t="s">
        <v>56</v>
      </c>
      <c r="E16" s="27" t="s">
        <v>34</v>
      </c>
      <c r="F16" s="28"/>
      <c r="G16" s="29" t="s">
        <v>26</v>
      </c>
      <c r="H16" s="29"/>
      <c r="I16" s="35">
        <v>16945.2</v>
      </c>
      <c r="J16" s="30">
        <v>24305.55</v>
      </c>
      <c r="K16" s="30">
        <f t="shared" si="0"/>
        <v>48611.1</v>
      </c>
      <c r="L16" s="40"/>
      <c r="M16" s="30"/>
      <c r="N16" s="30"/>
      <c r="O16" s="30"/>
      <c r="P16" s="30"/>
      <c r="Q16" s="30"/>
      <c r="R16" s="30"/>
      <c r="S16" s="30"/>
      <c r="T16" s="30">
        <f t="shared" si="1"/>
        <v>48611.1</v>
      </c>
      <c r="U16" s="22"/>
    </row>
    <row r="17" spans="2:21" ht="12.75" customHeight="1" x14ac:dyDescent="0.2">
      <c r="B17" s="38" t="s">
        <v>57</v>
      </c>
      <c r="C17" s="39" t="s">
        <v>58</v>
      </c>
      <c r="D17" s="26" t="s">
        <v>59</v>
      </c>
      <c r="E17" s="27" t="s">
        <v>34</v>
      </c>
      <c r="F17" s="28"/>
      <c r="G17" s="29" t="s">
        <v>26</v>
      </c>
      <c r="H17" s="29"/>
      <c r="I17" s="35">
        <v>16945.2</v>
      </c>
      <c r="J17" s="30">
        <v>24305.55</v>
      </c>
      <c r="K17" s="30">
        <f t="shared" si="0"/>
        <v>48611.1</v>
      </c>
      <c r="L17" s="40"/>
      <c r="M17" s="30"/>
      <c r="N17" s="30"/>
      <c r="O17" s="30"/>
      <c r="P17" s="30"/>
      <c r="Q17" s="30"/>
      <c r="R17" s="30"/>
      <c r="S17" s="30"/>
      <c r="T17" s="30">
        <f t="shared" si="1"/>
        <v>48611.1</v>
      </c>
      <c r="U17" s="22"/>
    </row>
    <row r="18" spans="2:21" ht="12.75" customHeight="1" x14ac:dyDescent="0.2">
      <c r="B18" s="38" t="s">
        <v>60</v>
      </c>
      <c r="C18" s="39" t="s">
        <v>61</v>
      </c>
      <c r="D18" s="26" t="s">
        <v>62</v>
      </c>
      <c r="E18" s="27" t="s">
        <v>34</v>
      </c>
      <c r="F18" s="28"/>
      <c r="G18" s="29" t="s">
        <v>26</v>
      </c>
      <c r="H18" s="29"/>
      <c r="I18" s="35">
        <v>16945.2</v>
      </c>
      <c r="J18" s="30">
        <v>24305.55</v>
      </c>
      <c r="K18" s="30">
        <f t="shared" si="0"/>
        <v>48611.1</v>
      </c>
      <c r="L18" s="40"/>
      <c r="M18" s="30"/>
      <c r="N18" s="30"/>
      <c r="O18" s="30"/>
      <c r="P18" s="30"/>
      <c r="Q18" s="30"/>
      <c r="R18" s="30"/>
      <c r="S18" s="30"/>
      <c r="T18" s="30">
        <f t="shared" si="1"/>
        <v>48611.1</v>
      </c>
      <c r="U18" s="22"/>
    </row>
    <row r="19" spans="2:21" ht="12.75" customHeight="1" x14ac:dyDescent="0.2">
      <c r="B19" s="38" t="s">
        <v>63</v>
      </c>
      <c r="C19" s="39" t="s">
        <v>64</v>
      </c>
      <c r="D19" s="26" t="s">
        <v>65</v>
      </c>
      <c r="E19" s="27" t="s">
        <v>34</v>
      </c>
      <c r="F19" s="28"/>
      <c r="G19" s="29" t="s">
        <v>26</v>
      </c>
      <c r="H19" s="29"/>
      <c r="I19" s="35">
        <v>16945.2</v>
      </c>
      <c r="J19" s="30">
        <v>24305.55</v>
      </c>
      <c r="K19" s="30">
        <f t="shared" si="0"/>
        <v>48611.1</v>
      </c>
      <c r="L19" s="40"/>
      <c r="M19" s="30"/>
      <c r="N19" s="30"/>
      <c r="O19" s="30"/>
      <c r="P19" s="30"/>
      <c r="Q19" s="30"/>
      <c r="R19" s="30"/>
      <c r="S19" s="30"/>
      <c r="T19" s="30">
        <f t="shared" si="1"/>
        <v>48611.1</v>
      </c>
      <c r="U19" s="22"/>
    </row>
    <row r="20" spans="2:21" ht="12.75" customHeight="1" x14ac:dyDescent="0.2">
      <c r="B20" s="38" t="s">
        <v>66</v>
      </c>
      <c r="C20" s="39" t="s">
        <v>67</v>
      </c>
      <c r="D20" s="26" t="s">
        <v>68</v>
      </c>
      <c r="E20" s="27" t="s">
        <v>34</v>
      </c>
      <c r="F20" s="28"/>
      <c r="G20" s="29" t="s">
        <v>26</v>
      </c>
      <c r="H20" s="29"/>
      <c r="I20" s="35">
        <v>16945.2</v>
      </c>
      <c r="J20" s="30">
        <v>24305.55</v>
      </c>
      <c r="K20" s="30">
        <f t="shared" si="0"/>
        <v>48611.1</v>
      </c>
      <c r="L20" s="40"/>
      <c r="M20" s="30"/>
      <c r="N20" s="30"/>
      <c r="O20" s="30"/>
      <c r="P20" s="30"/>
      <c r="Q20" s="30"/>
      <c r="R20" s="30"/>
      <c r="S20" s="30"/>
      <c r="T20" s="30">
        <f t="shared" si="1"/>
        <v>48611.1</v>
      </c>
      <c r="U20" s="22"/>
    </row>
    <row r="21" spans="2:21" x14ac:dyDescent="0.2">
      <c r="B21" s="13"/>
      <c r="C21" s="14"/>
      <c r="D21" s="15"/>
      <c r="E21" s="16"/>
      <c r="F21" s="17"/>
      <c r="G21" s="18"/>
      <c r="H21" s="18"/>
      <c r="I21" s="19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22"/>
    </row>
    <row r="22" spans="2:21" x14ac:dyDescent="0.2">
      <c r="B22" s="38"/>
      <c r="C22" s="41" t="s">
        <v>69</v>
      </c>
      <c r="D22" s="42"/>
      <c r="E22" s="43"/>
      <c r="F22" s="32"/>
      <c r="G22" s="33"/>
      <c r="H22" s="34"/>
      <c r="I22" s="35"/>
      <c r="J22" s="37"/>
      <c r="K22" s="37"/>
      <c r="L22" s="37"/>
      <c r="M22" s="37"/>
      <c r="N22" s="37"/>
      <c r="O22" s="37"/>
      <c r="P22" s="37"/>
      <c r="Q22" s="37"/>
      <c r="R22" s="30"/>
      <c r="S22" s="30"/>
      <c r="T22" s="30"/>
      <c r="U22" s="22"/>
    </row>
    <row r="23" spans="2:21" x14ac:dyDescent="0.2">
      <c r="B23" s="38" t="s">
        <v>70</v>
      </c>
      <c r="C23" s="39" t="s">
        <v>71</v>
      </c>
      <c r="D23" s="26" t="s">
        <v>72</v>
      </c>
      <c r="E23" s="43" t="s">
        <v>73</v>
      </c>
      <c r="F23" s="44" t="s">
        <v>26</v>
      </c>
      <c r="G23" s="45"/>
      <c r="H23" s="34"/>
      <c r="I23" s="46">
        <v>8246.130000000001</v>
      </c>
      <c r="J23" s="36">
        <f>I23</f>
        <v>8246.130000000001</v>
      </c>
      <c r="K23" s="37">
        <f>J23*2</f>
        <v>16492.260000000002</v>
      </c>
      <c r="L23" s="37">
        <v>1000</v>
      </c>
      <c r="M23" s="37">
        <v>250</v>
      </c>
      <c r="N23" s="37">
        <f>M23*2</f>
        <v>500</v>
      </c>
      <c r="O23" s="37">
        <v>339.82</v>
      </c>
      <c r="P23" s="37">
        <f>O23*2</f>
        <v>679.64</v>
      </c>
      <c r="Q23" s="37">
        <f>L23*2</f>
        <v>2000</v>
      </c>
      <c r="R23" s="37">
        <v>472.4</v>
      </c>
      <c r="S23" s="30">
        <f>R23*2</f>
        <v>944.8</v>
      </c>
      <c r="T23" s="30">
        <f>K23+N23+P23+Q23+S23</f>
        <v>20616.7</v>
      </c>
    </row>
    <row r="24" spans="2:21" x14ac:dyDescent="0.2">
      <c r="B24" s="38" t="s">
        <v>74</v>
      </c>
      <c r="C24" s="39" t="s">
        <v>75</v>
      </c>
      <c r="D24" s="26" t="s">
        <v>76</v>
      </c>
      <c r="E24" s="43" t="s">
        <v>77</v>
      </c>
      <c r="F24" s="32"/>
      <c r="G24" s="33" t="s">
        <v>26</v>
      </c>
      <c r="H24" s="34"/>
      <c r="I24" s="46">
        <v>5968.77</v>
      </c>
      <c r="J24" s="36">
        <f t="shared" ref="J24:J44" si="2">I24</f>
        <v>5968.77</v>
      </c>
      <c r="K24" s="37">
        <f>J24*2</f>
        <v>11937.54</v>
      </c>
      <c r="L24" s="37">
        <v>0</v>
      </c>
      <c r="M24" s="37">
        <v>0</v>
      </c>
      <c r="N24" s="37">
        <f>M24*2</f>
        <v>0</v>
      </c>
      <c r="O24" s="37">
        <v>0</v>
      </c>
      <c r="P24" s="37">
        <f>O24*2</f>
        <v>0</v>
      </c>
      <c r="Q24" s="37">
        <f>L24*2</f>
        <v>0</v>
      </c>
      <c r="R24" s="37">
        <v>0</v>
      </c>
      <c r="S24" s="30">
        <f>R24*2</f>
        <v>0</v>
      </c>
      <c r="T24" s="30">
        <f t="shared" ref="T24:T39" si="3">K24+N24+P24+Q24+S24</f>
        <v>11937.54</v>
      </c>
      <c r="U24" s="22"/>
    </row>
    <row r="25" spans="2:21" x14ac:dyDescent="0.2">
      <c r="B25" s="38" t="s">
        <v>78</v>
      </c>
      <c r="C25" s="39" t="s">
        <v>79</v>
      </c>
      <c r="D25" s="26" t="s">
        <v>80</v>
      </c>
      <c r="E25" s="43" t="s">
        <v>73</v>
      </c>
      <c r="F25" s="44" t="s">
        <v>26</v>
      </c>
      <c r="G25" s="45"/>
      <c r="H25" s="34"/>
      <c r="I25" s="46">
        <v>11063.659999999998</v>
      </c>
      <c r="J25" s="36">
        <f t="shared" si="2"/>
        <v>11063.659999999998</v>
      </c>
      <c r="K25" s="37">
        <f t="shared" ref="K25:K75" si="4">J25*2</f>
        <v>22127.319999999996</v>
      </c>
      <c r="L25" s="37">
        <v>0</v>
      </c>
      <c r="M25" s="37">
        <v>250</v>
      </c>
      <c r="N25" s="37">
        <f t="shared" ref="N25:N75" si="5">M25*2</f>
        <v>500</v>
      </c>
      <c r="O25" s="37">
        <v>488.03</v>
      </c>
      <c r="P25" s="37">
        <f t="shared" ref="P25:P75" si="6">O25*2</f>
        <v>976.06</v>
      </c>
      <c r="Q25" s="37">
        <f t="shared" ref="Q25:Q75" si="7">L25*2</f>
        <v>0</v>
      </c>
      <c r="R25" s="37">
        <v>242.45</v>
      </c>
      <c r="S25" s="30">
        <f t="shared" ref="S25:S75" si="8">R25*2</f>
        <v>484.9</v>
      </c>
      <c r="T25" s="30">
        <f t="shared" si="3"/>
        <v>24088.28</v>
      </c>
      <c r="U25" s="22"/>
    </row>
    <row r="26" spans="2:21" x14ac:dyDescent="0.2">
      <c r="B26" s="38" t="s">
        <v>81</v>
      </c>
      <c r="C26" s="39" t="s">
        <v>82</v>
      </c>
      <c r="D26" s="26" t="s">
        <v>83</v>
      </c>
      <c r="E26" s="43" t="s">
        <v>77</v>
      </c>
      <c r="F26" s="44" t="s">
        <v>26</v>
      </c>
      <c r="G26" s="45"/>
      <c r="H26" s="34"/>
      <c r="I26" s="46">
        <v>5492.4900000000007</v>
      </c>
      <c r="J26" s="36">
        <f t="shared" si="2"/>
        <v>5492.4900000000007</v>
      </c>
      <c r="K26" s="37">
        <f t="shared" si="4"/>
        <v>10984.980000000001</v>
      </c>
      <c r="L26" s="37">
        <v>0</v>
      </c>
      <c r="M26" s="37">
        <v>250</v>
      </c>
      <c r="N26" s="37">
        <f t="shared" si="5"/>
        <v>500</v>
      </c>
      <c r="O26" s="37">
        <v>339.82</v>
      </c>
      <c r="P26" s="37">
        <f t="shared" si="6"/>
        <v>679.64</v>
      </c>
      <c r="Q26" s="37">
        <f t="shared" si="7"/>
        <v>0</v>
      </c>
      <c r="R26" s="37">
        <v>231.4</v>
      </c>
      <c r="S26" s="30">
        <f t="shared" si="8"/>
        <v>462.8</v>
      </c>
      <c r="T26" s="30">
        <f t="shared" si="3"/>
        <v>12627.42</v>
      </c>
      <c r="U26" s="22"/>
    </row>
    <row r="27" spans="2:21" x14ac:dyDescent="0.2">
      <c r="B27" s="38" t="s">
        <v>84</v>
      </c>
      <c r="C27" s="39" t="s">
        <v>85</v>
      </c>
      <c r="D27" s="26" t="s">
        <v>86</v>
      </c>
      <c r="E27" s="43" t="s">
        <v>87</v>
      </c>
      <c r="F27" s="32"/>
      <c r="G27" s="33" t="s">
        <v>26</v>
      </c>
      <c r="H27" s="34"/>
      <c r="I27" s="46">
        <v>15882.09</v>
      </c>
      <c r="J27" s="36">
        <f t="shared" si="2"/>
        <v>15882.09</v>
      </c>
      <c r="K27" s="37">
        <f>J27*2</f>
        <v>31764.18</v>
      </c>
      <c r="L27" s="37">
        <v>0</v>
      </c>
      <c r="M27" s="37">
        <v>0</v>
      </c>
      <c r="N27" s="37">
        <f>M27*2</f>
        <v>0</v>
      </c>
      <c r="O27" s="37">
        <v>0</v>
      </c>
      <c r="P27" s="37">
        <f>O27*2</f>
        <v>0</v>
      </c>
      <c r="Q27" s="37">
        <f>L27*2</f>
        <v>0</v>
      </c>
      <c r="R27" s="37">
        <v>0</v>
      </c>
      <c r="S27" s="30">
        <f>R27*2</f>
        <v>0</v>
      </c>
      <c r="T27" s="30">
        <f>K27+N27+P27+Q27+S27</f>
        <v>31764.18</v>
      </c>
      <c r="U27" s="47"/>
    </row>
    <row r="28" spans="2:21" x14ac:dyDescent="0.2">
      <c r="B28" s="38" t="s">
        <v>88</v>
      </c>
      <c r="C28" s="39" t="s">
        <v>89</v>
      </c>
      <c r="D28" s="26" t="s">
        <v>90</v>
      </c>
      <c r="E28" s="43" t="s">
        <v>77</v>
      </c>
      <c r="F28" s="44" t="s">
        <v>26</v>
      </c>
      <c r="G28" s="45"/>
      <c r="H28" s="34"/>
      <c r="I28" s="46">
        <v>13218.98</v>
      </c>
      <c r="J28" s="36">
        <f t="shared" si="2"/>
        <v>13218.98</v>
      </c>
      <c r="K28" s="37">
        <f t="shared" si="4"/>
        <v>26437.96</v>
      </c>
      <c r="L28" s="37">
        <v>0</v>
      </c>
      <c r="M28" s="37">
        <v>250</v>
      </c>
      <c r="N28" s="37">
        <f t="shared" si="5"/>
        <v>500</v>
      </c>
      <c r="O28" s="37">
        <v>203.89</v>
      </c>
      <c r="P28" s="37">
        <f t="shared" si="6"/>
        <v>407.78</v>
      </c>
      <c r="Q28" s="37">
        <f t="shared" si="7"/>
        <v>0</v>
      </c>
      <c r="R28" s="37">
        <v>231.4</v>
      </c>
      <c r="S28" s="30">
        <f t="shared" si="8"/>
        <v>462.8</v>
      </c>
      <c r="T28" s="30">
        <f t="shared" si="3"/>
        <v>27808.539999999997</v>
      </c>
      <c r="U28" s="22"/>
    </row>
    <row r="29" spans="2:21" x14ac:dyDescent="0.2">
      <c r="B29" s="38" t="s">
        <v>91</v>
      </c>
      <c r="C29" s="39" t="s">
        <v>92</v>
      </c>
      <c r="D29" s="26" t="s">
        <v>93</v>
      </c>
      <c r="E29" s="43" t="s">
        <v>73</v>
      </c>
      <c r="F29" s="44" t="s">
        <v>26</v>
      </c>
      <c r="G29" s="45"/>
      <c r="H29" s="34"/>
      <c r="I29" s="46">
        <v>6928.8899999999994</v>
      </c>
      <c r="J29" s="36">
        <f t="shared" si="2"/>
        <v>6928.8899999999994</v>
      </c>
      <c r="K29" s="37">
        <f t="shared" si="4"/>
        <v>13857.779999999999</v>
      </c>
      <c r="L29" s="37"/>
      <c r="M29" s="37"/>
      <c r="N29" s="37"/>
      <c r="O29" s="37"/>
      <c r="P29" s="37"/>
      <c r="Q29" s="37"/>
      <c r="R29" s="37"/>
      <c r="S29" s="30"/>
      <c r="T29" s="30">
        <f t="shared" si="3"/>
        <v>13857.779999999999</v>
      </c>
      <c r="U29" s="22"/>
    </row>
    <row r="30" spans="2:21" s="52" customFormat="1" x14ac:dyDescent="0.2">
      <c r="B30" s="48" t="s">
        <v>94</v>
      </c>
      <c r="C30" s="49" t="s">
        <v>95</v>
      </c>
      <c r="D30" s="26" t="s">
        <v>96</v>
      </c>
      <c r="E30" s="43" t="s">
        <v>97</v>
      </c>
      <c r="F30" s="44" t="s">
        <v>26</v>
      </c>
      <c r="G30" s="33"/>
      <c r="H30" s="34"/>
      <c r="I30" s="50">
        <v>5492.4900000000007</v>
      </c>
      <c r="J30" s="36">
        <f t="shared" si="2"/>
        <v>5492.4900000000007</v>
      </c>
      <c r="K30" s="37">
        <f>J30*2</f>
        <v>10984.980000000001</v>
      </c>
      <c r="L30" s="37">
        <v>0</v>
      </c>
      <c r="M30" s="37">
        <v>250</v>
      </c>
      <c r="N30" s="37">
        <f>M30*2</f>
        <v>500</v>
      </c>
      <c r="O30" s="37">
        <v>203.89</v>
      </c>
      <c r="P30" s="37">
        <f>O30*2</f>
        <v>407.78</v>
      </c>
      <c r="Q30" s="37">
        <f>L30*2</f>
        <v>0</v>
      </c>
      <c r="R30" s="37">
        <v>509.6</v>
      </c>
      <c r="S30" s="30">
        <f>R30*2</f>
        <v>1019.2</v>
      </c>
      <c r="T30" s="30">
        <f>K30+N30+P30+Q30+S30</f>
        <v>12911.960000000003</v>
      </c>
      <c r="U30" s="51"/>
    </row>
    <row r="31" spans="2:21" x14ac:dyDescent="0.2">
      <c r="B31" s="38" t="s">
        <v>98</v>
      </c>
      <c r="C31" s="39" t="s">
        <v>99</v>
      </c>
      <c r="D31" s="26" t="s">
        <v>100</v>
      </c>
      <c r="E31" s="43" t="s">
        <v>77</v>
      </c>
      <c r="F31" s="32"/>
      <c r="G31" s="33" t="s">
        <v>26</v>
      </c>
      <c r="H31" s="34"/>
      <c r="I31" s="46">
        <v>6322.6500000000005</v>
      </c>
      <c r="J31" s="36">
        <f t="shared" si="2"/>
        <v>6322.6500000000005</v>
      </c>
      <c r="K31" s="37">
        <f t="shared" si="4"/>
        <v>12645.300000000001</v>
      </c>
      <c r="L31" s="37">
        <v>0</v>
      </c>
      <c r="M31" s="37">
        <v>0</v>
      </c>
      <c r="N31" s="37">
        <f t="shared" si="5"/>
        <v>0</v>
      </c>
      <c r="O31" s="37">
        <v>0</v>
      </c>
      <c r="P31" s="37">
        <f t="shared" si="6"/>
        <v>0</v>
      </c>
      <c r="Q31" s="37">
        <f t="shared" si="7"/>
        <v>0</v>
      </c>
      <c r="R31" s="37">
        <v>0</v>
      </c>
      <c r="S31" s="30">
        <f t="shared" si="8"/>
        <v>0</v>
      </c>
      <c r="T31" s="30">
        <f t="shared" si="3"/>
        <v>12645.300000000001</v>
      </c>
      <c r="U31" s="22"/>
    </row>
    <row r="32" spans="2:21" x14ac:dyDescent="0.2">
      <c r="B32" s="38" t="s">
        <v>101</v>
      </c>
      <c r="C32" s="39" t="s">
        <v>102</v>
      </c>
      <c r="D32" s="26" t="s">
        <v>103</v>
      </c>
      <c r="E32" s="43" t="s">
        <v>73</v>
      </c>
      <c r="F32" s="32"/>
      <c r="G32" s="33" t="s">
        <v>26</v>
      </c>
      <c r="H32" s="34"/>
      <c r="I32" s="46">
        <v>5744.32</v>
      </c>
      <c r="J32" s="36">
        <f t="shared" si="2"/>
        <v>5744.32</v>
      </c>
      <c r="K32" s="37">
        <f>J32*2</f>
        <v>11488.64</v>
      </c>
      <c r="L32" s="37">
        <v>0</v>
      </c>
      <c r="M32" s="37">
        <v>0</v>
      </c>
      <c r="N32" s="37">
        <f>M32*2</f>
        <v>0</v>
      </c>
      <c r="O32" s="37">
        <v>0</v>
      </c>
      <c r="P32" s="37">
        <f>O32*2</f>
        <v>0</v>
      </c>
      <c r="Q32" s="37">
        <f>L32*2</f>
        <v>0</v>
      </c>
      <c r="R32" s="37">
        <v>0</v>
      </c>
      <c r="S32" s="30">
        <f>R32*2</f>
        <v>0</v>
      </c>
      <c r="T32" s="30">
        <f>K32+N32+P32+Q32+S32</f>
        <v>11488.64</v>
      </c>
      <c r="U32" s="47"/>
    </row>
    <row r="33" spans="2:21" x14ac:dyDescent="0.2">
      <c r="B33" s="38" t="s">
        <v>104</v>
      </c>
      <c r="C33" s="39" t="s">
        <v>105</v>
      </c>
      <c r="D33" s="26" t="s">
        <v>106</v>
      </c>
      <c r="E33" s="43" t="s">
        <v>107</v>
      </c>
      <c r="F33" s="44" t="s">
        <v>26</v>
      </c>
      <c r="G33" s="53"/>
      <c r="H33" s="34"/>
      <c r="I33" s="46">
        <v>10757.49</v>
      </c>
      <c r="J33" s="36">
        <f t="shared" si="2"/>
        <v>10757.49</v>
      </c>
      <c r="K33" s="37">
        <f>J33*2</f>
        <v>21514.98</v>
      </c>
      <c r="L33" s="37">
        <v>0</v>
      </c>
      <c r="M33" s="37">
        <v>250</v>
      </c>
      <c r="N33" s="37">
        <f>M33*2</f>
        <v>500</v>
      </c>
      <c r="O33" s="37">
        <v>130.02000000000001</v>
      </c>
      <c r="P33" s="37">
        <f>O33*2</f>
        <v>260.04000000000002</v>
      </c>
      <c r="Q33" s="37">
        <f>L33*2</f>
        <v>0</v>
      </c>
      <c r="R33" s="37">
        <v>0</v>
      </c>
      <c r="S33" s="30">
        <f>R33*2</f>
        <v>0</v>
      </c>
      <c r="T33" s="30">
        <f>K33+N33+P33+Q33+S33</f>
        <v>22275.02</v>
      </c>
      <c r="U33" s="54"/>
    </row>
    <row r="34" spans="2:21" x14ac:dyDescent="0.2">
      <c r="B34" s="38" t="s">
        <v>108</v>
      </c>
      <c r="C34" s="39" t="s">
        <v>109</v>
      </c>
      <c r="D34" s="26" t="s">
        <v>110</v>
      </c>
      <c r="E34" s="43" t="s">
        <v>111</v>
      </c>
      <c r="F34" s="32"/>
      <c r="G34" s="33" t="s">
        <v>26</v>
      </c>
      <c r="H34" s="34"/>
      <c r="I34" s="46">
        <v>15627.76</v>
      </c>
      <c r="J34" s="36">
        <f t="shared" si="2"/>
        <v>15627.76</v>
      </c>
      <c r="K34" s="37">
        <f>J34*2</f>
        <v>31255.52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0">
        <v>0</v>
      </c>
      <c r="T34" s="30">
        <f>K34+N34+P34+Q34+S34</f>
        <v>31255.52</v>
      </c>
      <c r="U34" s="47"/>
    </row>
    <row r="35" spans="2:21" x14ac:dyDescent="0.2">
      <c r="B35" s="38" t="s">
        <v>112</v>
      </c>
      <c r="C35" s="39" t="s">
        <v>113</v>
      </c>
      <c r="D35" s="26" t="s">
        <v>114</v>
      </c>
      <c r="E35" s="43" t="s">
        <v>107</v>
      </c>
      <c r="F35" s="32"/>
      <c r="G35" s="33" t="s">
        <v>26</v>
      </c>
      <c r="H35" s="34"/>
      <c r="I35" s="46">
        <v>10081.240000000002</v>
      </c>
      <c r="J35" s="36">
        <f t="shared" si="2"/>
        <v>10081.240000000002</v>
      </c>
      <c r="K35" s="37">
        <f t="shared" si="4"/>
        <v>20162.480000000003</v>
      </c>
      <c r="L35" s="37">
        <v>0</v>
      </c>
      <c r="M35" s="37">
        <v>0</v>
      </c>
      <c r="N35" s="37">
        <f t="shared" si="5"/>
        <v>0</v>
      </c>
      <c r="O35" s="37">
        <v>0</v>
      </c>
      <c r="P35" s="37">
        <f t="shared" si="6"/>
        <v>0</v>
      </c>
      <c r="Q35" s="37">
        <f t="shared" si="7"/>
        <v>0</v>
      </c>
      <c r="R35" s="37">
        <v>0</v>
      </c>
      <c r="S35" s="30">
        <f t="shared" si="8"/>
        <v>0</v>
      </c>
      <c r="T35" s="30">
        <f t="shared" si="3"/>
        <v>20162.480000000003</v>
      </c>
      <c r="U35" s="22"/>
    </row>
    <row r="36" spans="2:21" x14ac:dyDescent="0.2">
      <c r="B36" s="38" t="s">
        <v>115</v>
      </c>
      <c r="C36" s="39" t="s">
        <v>116</v>
      </c>
      <c r="D36" s="26" t="s">
        <v>117</v>
      </c>
      <c r="E36" s="43" t="s">
        <v>118</v>
      </c>
      <c r="F36" s="32"/>
      <c r="G36" s="33" t="s">
        <v>26</v>
      </c>
      <c r="H36" s="34"/>
      <c r="I36" s="46">
        <v>5492.4900000000007</v>
      </c>
      <c r="J36" s="36">
        <f t="shared" si="2"/>
        <v>5492.4900000000007</v>
      </c>
      <c r="K36" s="37">
        <f>J36*2</f>
        <v>10984.980000000001</v>
      </c>
      <c r="L36" s="37">
        <v>0</v>
      </c>
      <c r="M36" s="55"/>
      <c r="N36" s="37">
        <f>M36*2</f>
        <v>0</v>
      </c>
      <c r="O36" s="37"/>
      <c r="P36" s="37">
        <f>O36*2</f>
        <v>0</v>
      </c>
      <c r="Q36" s="37">
        <f>L36*2</f>
        <v>0</v>
      </c>
      <c r="R36" s="55"/>
      <c r="S36" s="30">
        <f>R36*2</f>
        <v>0</v>
      </c>
      <c r="T36" s="30">
        <f>K36+N36+P36+Q36+S36</f>
        <v>10984.980000000001</v>
      </c>
      <c r="U36" s="47"/>
    </row>
    <row r="37" spans="2:21" x14ac:dyDescent="0.2">
      <c r="B37" s="38" t="s">
        <v>119</v>
      </c>
      <c r="C37" s="39" t="s">
        <v>120</v>
      </c>
      <c r="D37" s="26" t="s">
        <v>121</v>
      </c>
      <c r="E37" s="43" t="s">
        <v>122</v>
      </c>
      <c r="F37" s="32"/>
      <c r="G37" s="33" t="s">
        <v>26</v>
      </c>
      <c r="H37" s="34"/>
      <c r="I37" s="46">
        <v>5514.28</v>
      </c>
      <c r="J37" s="36">
        <f t="shared" si="2"/>
        <v>5514.28</v>
      </c>
      <c r="K37" s="37">
        <f t="shared" si="4"/>
        <v>11028.56</v>
      </c>
      <c r="L37" s="37">
        <v>0</v>
      </c>
      <c r="M37" s="37">
        <v>0</v>
      </c>
      <c r="N37" s="37">
        <f t="shared" si="5"/>
        <v>0</v>
      </c>
      <c r="O37" s="37">
        <v>0</v>
      </c>
      <c r="P37" s="37">
        <f t="shared" si="6"/>
        <v>0</v>
      </c>
      <c r="Q37" s="37">
        <f t="shared" si="7"/>
        <v>0</v>
      </c>
      <c r="R37" s="37">
        <v>0</v>
      </c>
      <c r="S37" s="30">
        <f t="shared" si="8"/>
        <v>0</v>
      </c>
      <c r="T37" s="30">
        <f t="shared" si="3"/>
        <v>11028.56</v>
      </c>
    </row>
    <row r="38" spans="2:21" x14ac:dyDescent="0.2">
      <c r="B38" s="38" t="s">
        <v>123</v>
      </c>
      <c r="C38" s="39" t="s">
        <v>124</v>
      </c>
      <c r="D38" s="26" t="s">
        <v>125</v>
      </c>
      <c r="E38" s="43" t="s">
        <v>126</v>
      </c>
      <c r="F38" s="32"/>
      <c r="G38" s="29" t="s">
        <v>26</v>
      </c>
      <c r="H38" s="29"/>
      <c r="I38" s="46">
        <v>13329.859999999999</v>
      </c>
      <c r="J38" s="36">
        <f t="shared" si="2"/>
        <v>13329.859999999999</v>
      </c>
      <c r="K38" s="37">
        <f t="shared" si="4"/>
        <v>26659.719999999998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0">
        <v>0</v>
      </c>
      <c r="T38" s="30">
        <f t="shared" si="3"/>
        <v>26659.719999999998</v>
      </c>
      <c r="U38" s="22"/>
    </row>
    <row r="39" spans="2:21" x14ac:dyDescent="0.2">
      <c r="B39" s="38" t="s">
        <v>127</v>
      </c>
      <c r="C39" s="39" t="s">
        <v>128</v>
      </c>
      <c r="D39" s="26" t="s">
        <v>129</v>
      </c>
      <c r="E39" s="43" t="s">
        <v>130</v>
      </c>
      <c r="F39" s="32"/>
      <c r="G39" s="29" t="s">
        <v>26</v>
      </c>
      <c r="H39" s="29"/>
      <c r="I39" s="46">
        <v>8113.1200000000008</v>
      </c>
      <c r="J39" s="36">
        <f t="shared" si="2"/>
        <v>8113.1200000000008</v>
      </c>
      <c r="K39" s="37">
        <f t="shared" si="4"/>
        <v>16226.240000000002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0">
        <v>0</v>
      </c>
      <c r="T39" s="30">
        <f t="shared" si="3"/>
        <v>16226.240000000002</v>
      </c>
      <c r="U39" s="22"/>
    </row>
    <row r="40" spans="2:21" x14ac:dyDescent="0.2">
      <c r="B40" s="38" t="s">
        <v>131</v>
      </c>
      <c r="C40" s="39" t="s">
        <v>132</v>
      </c>
      <c r="D40" s="26" t="s">
        <v>133</v>
      </c>
      <c r="E40" s="43" t="s">
        <v>122</v>
      </c>
      <c r="F40" s="56"/>
      <c r="G40" s="33" t="s">
        <v>26</v>
      </c>
      <c r="H40" s="53"/>
      <c r="I40" s="46">
        <v>6832.41</v>
      </c>
      <c r="J40" s="36">
        <f t="shared" si="2"/>
        <v>6832.41</v>
      </c>
      <c r="K40" s="37">
        <f>J40*2</f>
        <v>13664.82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0">
        <f>R40*2</f>
        <v>0</v>
      </c>
      <c r="T40" s="30">
        <f>K40+N40+P40+Q40+S66</f>
        <v>13664.82</v>
      </c>
      <c r="U40" s="22"/>
    </row>
    <row r="41" spans="2:21" x14ac:dyDescent="0.2">
      <c r="B41" s="38" t="s">
        <v>134</v>
      </c>
      <c r="C41" s="39" t="s">
        <v>135</v>
      </c>
      <c r="D41" s="26" t="s">
        <v>136</v>
      </c>
      <c r="E41" s="43" t="s">
        <v>137</v>
      </c>
      <c r="F41" s="32"/>
      <c r="G41" s="29" t="s">
        <v>26</v>
      </c>
      <c r="H41" s="29"/>
      <c r="I41" s="46">
        <v>26546.920000000002</v>
      </c>
      <c r="J41" s="36">
        <f t="shared" si="2"/>
        <v>26546.920000000002</v>
      </c>
      <c r="K41" s="37">
        <f t="shared" si="4"/>
        <v>53093.840000000004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0">
        <f t="shared" ref="S41:S43" si="9">R41*2</f>
        <v>0</v>
      </c>
      <c r="T41" s="30">
        <f>K41+N41+P41+Q41+S67</f>
        <v>53093.840000000004</v>
      </c>
      <c r="U41" s="22"/>
    </row>
    <row r="42" spans="2:21" x14ac:dyDescent="0.2">
      <c r="B42" s="38" t="s">
        <v>138</v>
      </c>
      <c r="C42" s="39" t="s">
        <v>139</v>
      </c>
      <c r="D42" s="26" t="s">
        <v>140</v>
      </c>
      <c r="E42" s="43" t="s">
        <v>141</v>
      </c>
      <c r="F42" s="32"/>
      <c r="G42" s="29" t="s">
        <v>26</v>
      </c>
      <c r="H42" s="29"/>
      <c r="I42" s="46">
        <v>10104.98</v>
      </c>
      <c r="J42" s="36">
        <f t="shared" si="2"/>
        <v>10104.98</v>
      </c>
      <c r="K42" s="37">
        <f t="shared" si="4"/>
        <v>20209.96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0">
        <f t="shared" si="9"/>
        <v>0</v>
      </c>
      <c r="T42" s="30">
        <f>K42+N42+P42+Q42+S68</f>
        <v>20694.86</v>
      </c>
      <c r="U42" s="22"/>
    </row>
    <row r="43" spans="2:21" x14ac:dyDescent="0.2">
      <c r="B43" s="38" t="s">
        <v>142</v>
      </c>
      <c r="C43" s="49" t="s">
        <v>143</v>
      </c>
      <c r="D43" s="26" t="s">
        <v>144</v>
      </c>
      <c r="E43" s="43" t="s">
        <v>126</v>
      </c>
      <c r="F43" s="32"/>
      <c r="G43" s="29" t="s">
        <v>26</v>
      </c>
      <c r="H43" s="29"/>
      <c r="I43" s="46">
        <v>5492.4900000000007</v>
      </c>
      <c r="J43" s="36">
        <f t="shared" si="2"/>
        <v>5492.4900000000007</v>
      </c>
      <c r="K43" s="37">
        <f t="shared" si="4"/>
        <v>10984.980000000001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0">
        <f t="shared" si="9"/>
        <v>0</v>
      </c>
      <c r="T43" s="30">
        <f>K43+N43+P43+Q43+S69</f>
        <v>11469.880000000001</v>
      </c>
      <c r="U43" s="22"/>
    </row>
    <row r="44" spans="2:21" x14ac:dyDescent="0.2">
      <c r="B44" s="38" t="s">
        <v>145</v>
      </c>
      <c r="C44" s="57" t="s">
        <v>146</v>
      </c>
      <c r="D44" s="26" t="s">
        <v>147</v>
      </c>
      <c r="E44" s="43" t="s">
        <v>111</v>
      </c>
      <c r="F44" s="32"/>
      <c r="G44" s="29" t="s">
        <v>26</v>
      </c>
      <c r="H44" s="29"/>
      <c r="I44" s="46">
        <v>7818.8099999999995</v>
      </c>
      <c r="J44" s="36">
        <f t="shared" si="2"/>
        <v>7818.8099999999995</v>
      </c>
      <c r="K44" s="37">
        <f t="shared" si="4"/>
        <v>15637.619999999999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0">
        <v>0</v>
      </c>
      <c r="T44" s="30">
        <f>K44+N44+P44+Q44+S70</f>
        <v>15637.619999999999</v>
      </c>
      <c r="U44" s="22"/>
    </row>
    <row r="45" spans="2:21" x14ac:dyDescent="0.2">
      <c r="B45" s="38"/>
      <c r="C45" s="39"/>
      <c r="D45" s="58"/>
      <c r="E45" s="43"/>
      <c r="F45" s="32"/>
      <c r="G45" s="29"/>
      <c r="H45" s="29"/>
      <c r="I45" s="35"/>
      <c r="J45" s="37"/>
      <c r="K45" s="37"/>
      <c r="L45" s="37"/>
      <c r="M45" s="37"/>
      <c r="N45" s="37"/>
      <c r="O45" s="37"/>
      <c r="P45" s="37"/>
      <c r="Q45" s="37"/>
      <c r="R45" s="37"/>
      <c r="S45" s="30"/>
      <c r="T45" s="30"/>
      <c r="U45" s="22"/>
    </row>
    <row r="46" spans="2:21" x14ac:dyDescent="0.2">
      <c r="B46" s="38"/>
      <c r="C46" s="41" t="s">
        <v>148</v>
      </c>
      <c r="D46" s="42"/>
      <c r="E46" s="43"/>
      <c r="F46" s="32"/>
      <c r="G46" s="33"/>
      <c r="H46" s="34"/>
      <c r="I46" s="35"/>
      <c r="J46" s="37"/>
      <c r="K46" s="37"/>
      <c r="L46" s="37"/>
      <c r="M46" s="37"/>
      <c r="N46" s="37"/>
      <c r="O46" s="37"/>
      <c r="P46" s="37"/>
      <c r="Q46" s="37"/>
      <c r="R46" s="37"/>
      <c r="S46" s="30"/>
      <c r="T46" s="30"/>
      <c r="U46" s="22"/>
    </row>
    <row r="47" spans="2:21" x14ac:dyDescent="0.2">
      <c r="B47" s="38" t="s">
        <v>149</v>
      </c>
      <c r="C47" s="39" t="s">
        <v>150</v>
      </c>
      <c r="D47" s="26" t="s">
        <v>151</v>
      </c>
      <c r="E47" s="43" t="s">
        <v>77</v>
      </c>
      <c r="F47" s="32"/>
      <c r="G47" s="33" t="s">
        <v>26</v>
      </c>
      <c r="H47" s="34"/>
      <c r="I47" s="46">
        <v>7970.18</v>
      </c>
      <c r="J47" s="37">
        <f>I47</f>
        <v>7970.18</v>
      </c>
      <c r="K47" s="37">
        <f t="shared" si="4"/>
        <v>15940.36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0">
        <v>0</v>
      </c>
      <c r="T47" s="30">
        <f t="shared" ref="T47:T124" si="10">K47+N47+P47+Q47+S47</f>
        <v>15940.36</v>
      </c>
      <c r="U47" s="22"/>
    </row>
    <row r="48" spans="2:21" x14ac:dyDescent="0.2">
      <c r="B48" s="38" t="s">
        <v>152</v>
      </c>
      <c r="C48" s="39" t="s">
        <v>153</v>
      </c>
      <c r="D48" s="26" t="s">
        <v>154</v>
      </c>
      <c r="E48" s="43" t="s">
        <v>155</v>
      </c>
      <c r="F48" s="32"/>
      <c r="G48" s="33" t="s">
        <v>26</v>
      </c>
      <c r="H48" s="34"/>
      <c r="I48" s="46">
        <v>7516.05</v>
      </c>
      <c r="J48" s="37">
        <f t="shared" ref="J48:J65" si="11">I48</f>
        <v>7516.05</v>
      </c>
      <c r="K48" s="37">
        <f t="shared" si="4"/>
        <v>15032.1</v>
      </c>
      <c r="L48" s="37">
        <v>0</v>
      </c>
      <c r="M48" s="37">
        <v>0</v>
      </c>
      <c r="N48" s="37">
        <f t="shared" si="5"/>
        <v>0</v>
      </c>
      <c r="O48" s="37">
        <v>0</v>
      </c>
      <c r="P48" s="37">
        <f t="shared" si="6"/>
        <v>0</v>
      </c>
      <c r="Q48" s="37">
        <f t="shared" si="7"/>
        <v>0</v>
      </c>
      <c r="R48" s="37">
        <v>0</v>
      </c>
      <c r="S48" s="30">
        <f t="shared" si="8"/>
        <v>0</v>
      </c>
      <c r="T48" s="30">
        <f t="shared" si="10"/>
        <v>15032.1</v>
      </c>
      <c r="U48" s="47"/>
    </row>
    <row r="49" spans="2:21" x14ac:dyDescent="0.2">
      <c r="B49" s="38" t="s">
        <v>156</v>
      </c>
      <c r="C49" s="39" t="s">
        <v>157</v>
      </c>
      <c r="D49" s="26" t="s">
        <v>158</v>
      </c>
      <c r="E49" s="43" t="s">
        <v>159</v>
      </c>
      <c r="F49" s="44" t="s">
        <v>26</v>
      </c>
      <c r="G49" s="45"/>
      <c r="H49" s="34"/>
      <c r="I49" s="46">
        <v>5492.4900000000007</v>
      </c>
      <c r="J49" s="37">
        <f t="shared" si="11"/>
        <v>5492.4900000000007</v>
      </c>
      <c r="K49" s="37">
        <f t="shared" si="4"/>
        <v>10984.980000000001</v>
      </c>
      <c r="L49" s="37">
        <v>0</v>
      </c>
      <c r="M49" s="37">
        <v>250</v>
      </c>
      <c r="N49" s="37">
        <f t="shared" si="5"/>
        <v>500</v>
      </c>
      <c r="O49" s="37">
        <v>271.86</v>
      </c>
      <c r="P49" s="37">
        <f t="shared" si="6"/>
        <v>543.72</v>
      </c>
      <c r="Q49" s="37">
        <f t="shared" si="7"/>
        <v>0</v>
      </c>
      <c r="R49" s="37">
        <v>205.4</v>
      </c>
      <c r="S49" s="30">
        <f t="shared" si="8"/>
        <v>410.8</v>
      </c>
      <c r="T49" s="30">
        <f t="shared" si="10"/>
        <v>12439.5</v>
      </c>
      <c r="U49" s="47"/>
    </row>
    <row r="50" spans="2:21" x14ac:dyDescent="0.2">
      <c r="B50" s="38" t="s">
        <v>160</v>
      </c>
      <c r="C50" s="39" t="s">
        <v>161</v>
      </c>
      <c r="D50" s="26" t="s">
        <v>162</v>
      </c>
      <c r="E50" s="43" t="s">
        <v>163</v>
      </c>
      <c r="F50" s="32"/>
      <c r="G50" s="33" t="s">
        <v>26</v>
      </c>
      <c r="H50" s="34"/>
      <c r="I50" s="46">
        <v>15882.09</v>
      </c>
      <c r="J50" s="37">
        <f t="shared" si="11"/>
        <v>15882.09</v>
      </c>
      <c r="K50" s="37">
        <f t="shared" si="4"/>
        <v>31764.18</v>
      </c>
      <c r="L50" s="37">
        <v>0</v>
      </c>
      <c r="M50" s="37">
        <v>0</v>
      </c>
      <c r="N50" s="37">
        <f t="shared" si="5"/>
        <v>0</v>
      </c>
      <c r="O50" s="37">
        <v>0</v>
      </c>
      <c r="P50" s="37">
        <f t="shared" si="6"/>
        <v>0</v>
      </c>
      <c r="Q50" s="37">
        <f t="shared" si="7"/>
        <v>0</v>
      </c>
      <c r="R50" s="37">
        <v>0</v>
      </c>
      <c r="S50" s="30">
        <f t="shared" si="8"/>
        <v>0</v>
      </c>
      <c r="T50" s="30">
        <f t="shared" si="10"/>
        <v>31764.18</v>
      </c>
      <c r="U50" s="22"/>
    </row>
    <row r="51" spans="2:21" x14ac:dyDescent="0.2">
      <c r="B51" s="38" t="s">
        <v>164</v>
      </c>
      <c r="C51" s="39" t="s">
        <v>165</v>
      </c>
      <c r="D51" s="26" t="s">
        <v>166</v>
      </c>
      <c r="E51" s="43" t="s">
        <v>77</v>
      </c>
      <c r="F51" s="32" t="s">
        <v>26</v>
      </c>
      <c r="G51" s="33"/>
      <c r="H51" s="34"/>
      <c r="I51" s="46">
        <v>8822.49</v>
      </c>
      <c r="J51" s="37">
        <f t="shared" si="11"/>
        <v>8822.49</v>
      </c>
      <c r="K51" s="37">
        <f>J51*2</f>
        <v>17644.98</v>
      </c>
      <c r="L51" s="37">
        <v>1290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0">
        <v>0</v>
      </c>
      <c r="T51" s="30">
        <f>K51+N51+P51+Q51+S51</f>
        <v>17644.98</v>
      </c>
    </row>
    <row r="52" spans="2:21" x14ac:dyDescent="0.2">
      <c r="B52" s="38" t="s">
        <v>167</v>
      </c>
      <c r="C52" s="39" t="s">
        <v>168</v>
      </c>
      <c r="D52" s="26" t="s">
        <v>169</v>
      </c>
      <c r="E52" s="43" t="s">
        <v>170</v>
      </c>
      <c r="F52" s="32"/>
      <c r="G52" s="33" t="s">
        <v>26</v>
      </c>
      <c r="H52" s="34"/>
      <c r="I52" s="46">
        <v>5492.4900000000007</v>
      </c>
      <c r="J52" s="37">
        <f t="shared" si="11"/>
        <v>5492.4900000000007</v>
      </c>
      <c r="K52" s="37">
        <f>J52*2</f>
        <v>10984.980000000001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0">
        <v>0</v>
      </c>
      <c r="T52" s="30">
        <f>K52+N52+P52+Q52+S52</f>
        <v>10984.980000000001</v>
      </c>
      <c r="U52" s="22"/>
    </row>
    <row r="53" spans="2:21" x14ac:dyDescent="0.2">
      <c r="B53" s="38" t="s">
        <v>171</v>
      </c>
      <c r="C53" s="39" t="s">
        <v>172</v>
      </c>
      <c r="D53" s="26" t="s">
        <v>173</v>
      </c>
      <c r="E53" s="43" t="s">
        <v>174</v>
      </c>
      <c r="F53" s="44" t="s">
        <v>26</v>
      </c>
      <c r="G53" s="45"/>
      <c r="H53" s="34"/>
      <c r="I53" s="46">
        <v>12203.97</v>
      </c>
      <c r="J53" s="37">
        <f t="shared" si="11"/>
        <v>12203.97</v>
      </c>
      <c r="K53" s="37">
        <f t="shared" si="4"/>
        <v>24407.94</v>
      </c>
      <c r="L53" s="37">
        <v>0</v>
      </c>
      <c r="M53" s="37">
        <v>250</v>
      </c>
      <c r="N53" s="37">
        <f t="shared" si="5"/>
        <v>500</v>
      </c>
      <c r="O53" s="37">
        <v>130.02000000000001</v>
      </c>
      <c r="P53" s="37">
        <f t="shared" si="6"/>
        <v>260.04000000000002</v>
      </c>
      <c r="Q53" s="37">
        <f t="shared" si="7"/>
        <v>0</v>
      </c>
      <c r="R53" s="37">
        <v>205.4</v>
      </c>
      <c r="S53" s="30">
        <f t="shared" si="8"/>
        <v>410.8</v>
      </c>
      <c r="T53" s="30">
        <f t="shared" si="10"/>
        <v>25578.78</v>
      </c>
      <c r="U53" s="22"/>
    </row>
    <row r="54" spans="2:21" x14ac:dyDescent="0.2">
      <c r="B54" s="38" t="s">
        <v>175</v>
      </c>
      <c r="C54" s="39" t="s">
        <v>176</v>
      </c>
      <c r="D54" s="26" t="s">
        <v>177</v>
      </c>
      <c r="E54" s="43" t="s">
        <v>178</v>
      </c>
      <c r="F54" s="32"/>
      <c r="G54" s="33" t="s">
        <v>26</v>
      </c>
      <c r="H54" s="34"/>
      <c r="I54" s="46">
        <v>10212.64</v>
      </c>
      <c r="J54" s="37">
        <f t="shared" si="11"/>
        <v>10212.64</v>
      </c>
      <c r="K54" s="37">
        <f t="shared" si="4"/>
        <v>20425.28</v>
      </c>
      <c r="L54" s="37">
        <v>0</v>
      </c>
      <c r="M54" s="37">
        <v>0</v>
      </c>
      <c r="N54" s="37">
        <f>M54*2</f>
        <v>0</v>
      </c>
      <c r="O54" s="37">
        <v>0</v>
      </c>
      <c r="P54" s="37">
        <f>O54*2</f>
        <v>0</v>
      </c>
      <c r="Q54" s="37">
        <f>L54*2</f>
        <v>0</v>
      </c>
      <c r="R54" s="37">
        <v>0</v>
      </c>
      <c r="S54" s="30">
        <f>R54*2</f>
        <v>0</v>
      </c>
      <c r="T54" s="30">
        <f t="shared" si="10"/>
        <v>20425.28</v>
      </c>
      <c r="U54" s="22"/>
    </row>
    <row r="55" spans="2:21" x14ac:dyDescent="0.2">
      <c r="B55" s="38" t="s">
        <v>179</v>
      </c>
      <c r="C55" s="39" t="s">
        <v>180</v>
      </c>
      <c r="D55" s="26" t="s">
        <v>181</v>
      </c>
      <c r="E55" s="43" t="s">
        <v>182</v>
      </c>
      <c r="F55" s="32"/>
      <c r="G55" s="33" t="s">
        <v>26</v>
      </c>
      <c r="H55" s="34"/>
      <c r="I55" s="46">
        <v>12049.360000000002</v>
      </c>
      <c r="J55" s="37">
        <f t="shared" si="11"/>
        <v>12049.360000000002</v>
      </c>
      <c r="K55" s="37">
        <f t="shared" si="4"/>
        <v>24098.720000000005</v>
      </c>
      <c r="L55" s="37">
        <v>8115.03</v>
      </c>
      <c r="M55" s="37">
        <v>0</v>
      </c>
      <c r="N55" s="37">
        <f t="shared" si="5"/>
        <v>0</v>
      </c>
      <c r="O55" s="37">
        <v>0</v>
      </c>
      <c r="P55" s="37">
        <f t="shared" si="6"/>
        <v>0</v>
      </c>
      <c r="Q55" s="37">
        <f t="shared" si="7"/>
        <v>16230.06</v>
      </c>
      <c r="R55" s="37">
        <v>0</v>
      </c>
      <c r="S55" s="30">
        <f t="shared" si="8"/>
        <v>0</v>
      </c>
      <c r="T55" s="30">
        <f t="shared" si="10"/>
        <v>40328.780000000006</v>
      </c>
      <c r="U55" s="22"/>
    </row>
    <row r="56" spans="2:21" x14ac:dyDescent="0.2">
      <c r="B56" s="38" t="s">
        <v>183</v>
      </c>
      <c r="C56" s="39" t="s">
        <v>184</v>
      </c>
      <c r="D56" s="26" t="s">
        <v>185</v>
      </c>
      <c r="E56" s="43" t="s">
        <v>186</v>
      </c>
      <c r="F56" s="32" t="s">
        <v>26</v>
      </c>
      <c r="G56" s="33"/>
      <c r="H56" s="34"/>
      <c r="I56" s="46">
        <v>5492.4900000000007</v>
      </c>
      <c r="J56" s="37">
        <f t="shared" si="11"/>
        <v>5492.4900000000007</v>
      </c>
      <c r="K56" s="37">
        <f>J56*2</f>
        <v>10984.980000000001</v>
      </c>
      <c r="L56" s="37"/>
      <c r="M56" s="37">
        <v>0</v>
      </c>
      <c r="N56" s="37">
        <f>M56*2</f>
        <v>0</v>
      </c>
      <c r="O56" s="37">
        <v>0</v>
      </c>
      <c r="P56" s="37">
        <f>O56*2</f>
        <v>0</v>
      </c>
      <c r="Q56" s="37">
        <f t="shared" si="7"/>
        <v>0</v>
      </c>
      <c r="R56" s="37">
        <v>0</v>
      </c>
      <c r="S56" s="30">
        <f t="shared" si="8"/>
        <v>0</v>
      </c>
      <c r="T56" s="30">
        <f>K56+N56+P56+Q56+S56</f>
        <v>10984.980000000001</v>
      </c>
    </row>
    <row r="57" spans="2:21" x14ac:dyDescent="0.2">
      <c r="B57" s="38" t="s">
        <v>187</v>
      </c>
      <c r="C57" s="39" t="s">
        <v>188</v>
      </c>
      <c r="D57" s="26" t="s">
        <v>189</v>
      </c>
      <c r="E57" s="43" t="s">
        <v>190</v>
      </c>
      <c r="F57" s="56"/>
      <c r="G57" s="33" t="s">
        <v>26</v>
      </c>
      <c r="H57" s="53"/>
      <c r="I57" s="46">
        <v>26546.920000000002</v>
      </c>
      <c r="J57" s="37">
        <f t="shared" si="11"/>
        <v>26546.920000000002</v>
      </c>
      <c r="K57" s="37">
        <f>J57*2</f>
        <v>53093.840000000004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f t="shared" si="7"/>
        <v>0</v>
      </c>
      <c r="R57" s="37">
        <v>0</v>
      </c>
      <c r="S57" s="30">
        <f t="shared" si="8"/>
        <v>0</v>
      </c>
      <c r="T57" s="30">
        <f>K57+N57+P57+Q57+S68</f>
        <v>53578.740000000005</v>
      </c>
      <c r="U57" s="22"/>
    </row>
    <row r="58" spans="2:21" x14ac:dyDescent="0.2">
      <c r="B58" s="38" t="s">
        <v>191</v>
      </c>
      <c r="C58" s="39" t="s">
        <v>192</v>
      </c>
      <c r="D58" s="26" t="s">
        <v>193</v>
      </c>
      <c r="E58" s="43" t="s">
        <v>77</v>
      </c>
      <c r="F58" s="32" t="s">
        <v>26</v>
      </c>
      <c r="G58" s="33"/>
      <c r="H58" s="34"/>
      <c r="I58" s="46">
        <v>7572.93</v>
      </c>
      <c r="J58" s="37">
        <f t="shared" si="11"/>
        <v>7572.93</v>
      </c>
      <c r="K58" s="37">
        <f t="shared" si="4"/>
        <v>15145.86</v>
      </c>
      <c r="L58" s="37">
        <v>0</v>
      </c>
      <c r="M58" s="37">
        <v>0</v>
      </c>
      <c r="N58" s="37">
        <f>M58*2</f>
        <v>0</v>
      </c>
      <c r="O58" s="37">
        <v>0</v>
      </c>
      <c r="P58" s="37">
        <f>O58*2</f>
        <v>0</v>
      </c>
      <c r="Q58" s="37">
        <f t="shared" si="7"/>
        <v>0</v>
      </c>
      <c r="R58" s="37">
        <v>0</v>
      </c>
      <c r="S58" s="30">
        <f t="shared" si="8"/>
        <v>0</v>
      </c>
      <c r="T58" s="30">
        <f t="shared" si="10"/>
        <v>15145.86</v>
      </c>
      <c r="U58" s="22"/>
    </row>
    <row r="59" spans="2:21" x14ac:dyDescent="0.2">
      <c r="B59" s="38" t="s">
        <v>194</v>
      </c>
      <c r="C59" s="39" t="s">
        <v>195</v>
      </c>
      <c r="D59" s="26" t="s">
        <v>196</v>
      </c>
      <c r="E59" s="43" t="s">
        <v>77</v>
      </c>
      <c r="F59" s="32"/>
      <c r="G59" s="33" t="s">
        <v>26</v>
      </c>
      <c r="H59" s="34"/>
      <c r="I59" s="46">
        <v>10104.98</v>
      </c>
      <c r="J59" s="37">
        <f t="shared" si="11"/>
        <v>10104.98</v>
      </c>
      <c r="K59" s="37">
        <f t="shared" si="4"/>
        <v>20209.96</v>
      </c>
      <c r="L59" s="37">
        <v>2000</v>
      </c>
      <c r="M59" s="37">
        <v>0</v>
      </c>
      <c r="N59" s="37">
        <f>M59*2</f>
        <v>0</v>
      </c>
      <c r="O59" s="37">
        <v>0</v>
      </c>
      <c r="P59" s="37">
        <f>O59*2</f>
        <v>0</v>
      </c>
      <c r="Q59" s="37">
        <f t="shared" si="7"/>
        <v>4000</v>
      </c>
      <c r="R59" s="37">
        <v>0</v>
      </c>
      <c r="S59" s="30">
        <f t="shared" si="8"/>
        <v>0</v>
      </c>
      <c r="T59" s="30">
        <f t="shared" si="10"/>
        <v>24209.96</v>
      </c>
      <c r="U59" s="22"/>
    </row>
    <row r="60" spans="2:21" x14ac:dyDescent="0.2">
      <c r="B60" s="38" t="s">
        <v>197</v>
      </c>
      <c r="C60" s="39" t="s">
        <v>198</v>
      </c>
      <c r="D60" s="26" t="s">
        <v>199</v>
      </c>
      <c r="E60" s="43" t="s">
        <v>77</v>
      </c>
      <c r="F60" s="32"/>
      <c r="G60" s="33" t="s">
        <v>26</v>
      </c>
      <c r="H60" s="34"/>
      <c r="I60" s="46">
        <v>7145.7799999999988</v>
      </c>
      <c r="J60" s="37">
        <f t="shared" si="11"/>
        <v>7145.7799999999988</v>
      </c>
      <c r="K60" s="37">
        <f t="shared" si="4"/>
        <v>14291.559999999998</v>
      </c>
      <c r="L60" s="37">
        <v>0</v>
      </c>
      <c r="M60" s="37">
        <v>0</v>
      </c>
      <c r="N60" s="37">
        <f>M60*2</f>
        <v>0</v>
      </c>
      <c r="O60" s="37">
        <v>0</v>
      </c>
      <c r="P60" s="37">
        <f t="shared" ref="P60" si="12">O60*2</f>
        <v>0</v>
      </c>
      <c r="Q60" s="37">
        <f t="shared" si="7"/>
        <v>0</v>
      </c>
      <c r="R60" s="37">
        <v>0</v>
      </c>
      <c r="S60" s="30">
        <f t="shared" si="8"/>
        <v>0</v>
      </c>
      <c r="T60" s="30">
        <f t="shared" si="10"/>
        <v>14291.559999999998</v>
      </c>
      <c r="U60" s="22"/>
    </row>
    <row r="61" spans="2:21" x14ac:dyDescent="0.2">
      <c r="B61" s="38" t="s">
        <v>200</v>
      </c>
      <c r="C61" s="39" t="s">
        <v>201</v>
      </c>
      <c r="D61" s="26" t="s">
        <v>202</v>
      </c>
      <c r="E61" s="43" t="s">
        <v>77</v>
      </c>
      <c r="F61" s="56"/>
      <c r="G61" s="33" t="s">
        <v>26</v>
      </c>
      <c r="H61" s="53"/>
      <c r="I61" s="46">
        <v>12358.050000000001</v>
      </c>
      <c r="J61" s="37">
        <f t="shared" si="11"/>
        <v>12358.050000000001</v>
      </c>
      <c r="K61" s="37">
        <f t="shared" si="4"/>
        <v>24716.100000000002</v>
      </c>
      <c r="L61" s="37">
        <v>0</v>
      </c>
      <c r="M61" s="37">
        <v>0</v>
      </c>
      <c r="N61" s="37">
        <f t="shared" ref="N61:N65" si="13">M61*2</f>
        <v>0</v>
      </c>
      <c r="O61" s="37">
        <v>0</v>
      </c>
      <c r="P61" s="37">
        <v>0</v>
      </c>
      <c r="Q61" s="37">
        <f t="shared" si="7"/>
        <v>0</v>
      </c>
      <c r="R61" s="37">
        <v>0</v>
      </c>
      <c r="S61" s="30">
        <f t="shared" si="8"/>
        <v>0</v>
      </c>
      <c r="T61" s="30">
        <f t="shared" si="10"/>
        <v>24716.100000000002</v>
      </c>
      <c r="U61" s="22"/>
    </row>
    <row r="62" spans="2:21" x14ac:dyDescent="0.2">
      <c r="B62" s="38" t="s">
        <v>203</v>
      </c>
      <c r="C62" s="49" t="s">
        <v>204</v>
      </c>
      <c r="D62" s="26" t="s">
        <v>205</v>
      </c>
      <c r="E62" s="43" t="s">
        <v>77</v>
      </c>
      <c r="F62" s="32"/>
      <c r="G62" s="33" t="s">
        <v>26</v>
      </c>
      <c r="H62" s="34"/>
      <c r="I62" s="46">
        <v>5492.4900000000007</v>
      </c>
      <c r="J62" s="37">
        <f t="shared" si="11"/>
        <v>5492.4900000000007</v>
      </c>
      <c r="K62" s="37">
        <f>J62*2</f>
        <v>10984.980000000001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0">
        <v>0</v>
      </c>
      <c r="T62" s="30">
        <f>K62+N62+P62+Q62+S62</f>
        <v>10984.980000000001</v>
      </c>
    </row>
    <row r="63" spans="2:21" x14ac:dyDescent="0.2">
      <c r="B63" s="38" t="s">
        <v>206</v>
      </c>
      <c r="C63" s="39" t="s">
        <v>207</v>
      </c>
      <c r="D63" s="26" t="s">
        <v>208</v>
      </c>
      <c r="E63" s="43" t="s">
        <v>209</v>
      </c>
      <c r="F63" s="56"/>
      <c r="G63" s="33" t="s">
        <v>26</v>
      </c>
      <c r="H63" s="53"/>
      <c r="I63" s="46">
        <v>5492.4900000000007</v>
      </c>
      <c r="J63" s="37">
        <f t="shared" si="11"/>
        <v>5492.4900000000007</v>
      </c>
      <c r="K63" s="37">
        <f t="shared" si="4"/>
        <v>10984.980000000001</v>
      </c>
      <c r="L63" s="37">
        <v>0</v>
      </c>
      <c r="M63" s="37">
        <v>0</v>
      </c>
      <c r="N63" s="37">
        <f t="shared" si="13"/>
        <v>0</v>
      </c>
      <c r="O63" s="37">
        <v>0</v>
      </c>
      <c r="P63" s="37">
        <v>0</v>
      </c>
      <c r="Q63" s="37">
        <f t="shared" si="7"/>
        <v>0</v>
      </c>
      <c r="R63" s="37">
        <v>0</v>
      </c>
      <c r="S63" s="30">
        <f t="shared" si="8"/>
        <v>0</v>
      </c>
      <c r="T63" s="30">
        <f t="shared" si="10"/>
        <v>10984.980000000001</v>
      </c>
      <c r="U63" s="22"/>
    </row>
    <row r="64" spans="2:21" x14ac:dyDescent="0.2">
      <c r="B64" s="38" t="s">
        <v>210</v>
      </c>
      <c r="C64" s="57" t="s">
        <v>211</v>
      </c>
      <c r="D64" s="26" t="s">
        <v>212</v>
      </c>
      <c r="E64" s="43" t="s">
        <v>209</v>
      </c>
      <c r="F64" s="56"/>
      <c r="G64" s="33" t="s">
        <v>26</v>
      </c>
      <c r="H64" s="53"/>
      <c r="I64" s="46">
        <v>5492.4900000000007</v>
      </c>
      <c r="J64" s="37">
        <f t="shared" si="11"/>
        <v>5492.4900000000007</v>
      </c>
      <c r="K64" s="37">
        <f t="shared" si="4"/>
        <v>10984.980000000001</v>
      </c>
      <c r="L64" s="37">
        <v>0</v>
      </c>
      <c r="M64" s="37">
        <v>0</v>
      </c>
      <c r="N64" s="37">
        <f t="shared" si="13"/>
        <v>0</v>
      </c>
      <c r="O64" s="37">
        <v>0</v>
      </c>
      <c r="P64" s="37">
        <v>0</v>
      </c>
      <c r="Q64" s="37">
        <f t="shared" si="7"/>
        <v>0</v>
      </c>
      <c r="R64" s="37">
        <v>0</v>
      </c>
      <c r="S64" s="30">
        <f t="shared" si="8"/>
        <v>0</v>
      </c>
      <c r="T64" s="30">
        <f t="shared" si="10"/>
        <v>10984.980000000001</v>
      </c>
      <c r="U64" s="22"/>
    </row>
    <row r="65" spans="2:21" x14ac:dyDescent="0.2">
      <c r="B65" s="38" t="s">
        <v>213</v>
      </c>
      <c r="C65" s="59" t="s">
        <v>214</v>
      </c>
      <c r="D65" s="26" t="s">
        <v>215</v>
      </c>
      <c r="E65" s="43" t="s">
        <v>186</v>
      </c>
      <c r="F65" s="56"/>
      <c r="G65" s="33" t="s">
        <v>26</v>
      </c>
      <c r="H65" s="53"/>
      <c r="I65" s="35">
        <v>5492.49</v>
      </c>
      <c r="J65" s="37">
        <f t="shared" si="11"/>
        <v>5492.49</v>
      </c>
      <c r="K65" s="37">
        <f t="shared" si="4"/>
        <v>10984.98</v>
      </c>
      <c r="L65" s="37">
        <v>0</v>
      </c>
      <c r="M65" s="60">
        <v>0</v>
      </c>
      <c r="N65" s="37">
        <f t="shared" si="13"/>
        <v>0</v>
      </c>
      <c r="O65" s="37">
        <v>0</v>
      </c>
      <c r="P65" s="37">
        <v>0</v>
      </c>
      <c r="Q65" s="37">
        <f t="shared" si="7"/>
        <v>0</v>
      </c>
      <c r="R65" s="60">
        <v>0</v>
      </c>
      <c r="S65" s="30">
        <f t="shared" si="8"/>
        <v>0</v>
      </c>
      <c r="T65" s="30">
        <f t="shared" si="10"/>
        <v>10984.98</v>
      </c>
      <c r="U65" s="22"/>
    </row>
    <row r="66" spans="2:21" x14ac:dyDescent="0.2">
      <c r="B66" s="38"/>
      <c r="C66" s="39"/>
      <c r="D66" s="42"/>
      <c r="E66" s="43"/>
      <c r="F66" s="56"/>
      <c r="G66" s="33"/>
      <c r="H66" s="53"/>
      <c r="I66" s="35"/>
      <c r="J66" s="37"/>
      <c r="K66" s="37"/>
      <c r="L66" s="37"/>
      <c r="M66" s="60"/>
      <c r="N66" s="37"/>
      <c r="O66" s="37"/>
      <c r="P66" s="37"/>
      <c r="Q66" s="37"/>
      <c r="R66" s="60"/>
      <c r="S66" s="30"/>
      <c r="T66" s="30"/>
      <c r="U66" s="22"/>
    </row>
    <row r="67" spans="2:21" x14ac:dyDescent="0.2">
      <c r="B67" s="38"/>
      <c r="C67" s="41" t="s">
        <v>216</v>
      </c>
      <c r="D67" s="42"/>
      <c r="E67" s="43"/>
      <c r="F67" s="32"/>
      <c r="G67" s="33"/>
      <c r="H67" s="34"/>
      <c r="I67" s="35"/>
      <c r="J67" s="37"/>
      <c r="K67" s="37"/>
      <c r="L67" s="37"/>
      <c r="M67" s="37"/>
      <c r="N67" s="37"/>
      <c r="O67" s="37"/>
      <c r="P67" s="37"/>
      <c r="Q67" s="37"/>
      <c r="R67" s="37"/>
      <c r="S67" s="30"/>
      <c r="T67" s="30"/>
      <c r="U67" s="22"/>
    </row>
    <row r="68" spans="2:21" x14ac:dyDescent="0.2">
      <c r="B68" s="38" t="s">
        <v>217</v>
      </c>
      <c r="C68" s="39" t="s">
        <v>218</v>
      </c>
      <c r="D68" s="26" t="s">
        <v>219</v>
      </c>
      <c r="E68" s="43" t="s">
        <v>220</v>
      </c>
      <c r="F68" s="44" t="s">
        <v>26</v>
      </c>
      <c r="G68" s="45"/>
      <c r="H68" s="34"/>
      <c r="I68" s="46">
        <v>7730.7799999999988</v>
      </c>
      <c r="J68" s="37">
        <f>I68</f>
        <v>7730.7799999999988</v>
      </c>
      <c r="K68" s="37">
        <f t="shared" si="4"/>
        <v>15461.559999999998</v>
      </c>
      <c r="L68" s="37">
        <v>0</v>
      </c>
      <c r="M68" s="37">
        <v>250</v>
      </c>
      <c r="N68" s="37">
        <f t="shared" si="5"/>
        <v>500</v>
      </c>
      <c r="O68" s="37">
        <v>339.82</v>
      </c>
      <c r="P68" s="37">
        <f t="shared" si="6"/>
        <v>679.64</v>
      </c>
      <c r="Q68" s="37">
        <f t="shared" si="7"/>
        <v>0</v>
      </c>
      <c r="R68" s="37">
        <v>242.45</v>
      </c>
      <c r="S68" s="30">
        <f t="shared" si="8"/>
        <v>484.9</v>
      </c>
      <c r="T68" s="30">
        <f t="shared" si="10"/>
        <v>17126.099999999999</v>
      </c>
      <c r="U68" s="22"/>
    </row>
    <row r="69" spans="2:21" x14ac:dyDescent="0.2">
      <c r="B69" s="38" t="s">
        <v>221</v>
      </c>
      <c r="C69" s="39" t="s">
        <v>222</v>
      </c>
      <c r="D69" s="26" t="s">
        <v>223</v>
      </c>
      <c r="E69" s="43" t="s">
        <v>73</v>
      </c>
      <c r="F69" s="44" t="s">
        <v>26</v>
      </c>
      <c r="G69" s="45"/>
      <c r="H69" s="34"/>
      <c r="I69" s="46">
        <v>5492.4900000000007</v>
      </c>
      <c r="J69" s="37">
        <f t="shared" ref="J69:J78" si="14">I69</f>
        <v>5492.4900000000007</v>
      </c>
      <c r="K69" s="37">
        <f t="shared" si="4"/>
        <v>10984.980000000001</v>
      </c>
      <c r="L69" s="37">
        <v>0</v>
      </c>
      <c r="M69" s="37">
        <v>250</v>
      </c>
      <c r="N69" s="37">
        <f>M69*2</f>
        <v>500</v>
      </c>
      <c r="O69" s="37">
        <v>271.86</v>
      </c>
      <c r="P69" s="37">
        <f>O69*2</f>
        <v>543.72</v>
      </c>
      <c r="Q69" s="37">
        <f>L69*2</f>
        <v>0</v>
      </c>
      <c r="R69" s="37">
        <v>242.45</v>
      </c>
      <c r="S69" s="30">
        <f>R69*2</f>
        <v>484.9</v>
      </c>
      <c r="T69" s="30">
        <f t="shared" si="10"/>
        <v>12513.6</v>
      </c>
      <c r="U69" s="22"/>
    </row>
    <row r="70" spans="2:21" x14ac:dyDescent="0.2">
      <c r="B70" s="38" t="s">
        <v>224</v>
      </c>
      <c r="C70" s="39" t="s">
        <v>225</v>
      </c>
      <c r="D70" s="26" t="s">
        <v>226</v>
      </c>
      <c r="E70" s="43" t="s">
        <v>77</v>
      </c>
      <c r="F70" s="44" t="s">
        <v>26</v>
      </c>
      <c r="G70" s="45"/>
      <c r="H70" s="34"/>
      <c r="I70" s="46">
        <v>8086.2900000000009</v>
      </c>
      <c r="J70" s="37">
        <f t="shared" si="14"/>
        <v>8086.2900000000009</v>
      </c>
      <c r="K70" s="37">
        <f>J70*2</f>
        <v>16172.580000000002</v>
      </c>
      <c r="L70" s="37">
        <v>0</v>
      </c>
      <c r="M70" s="37">
        <v>250</v>
      </c>
      <c r="N70" s="37">
        <f>M70*2</f>
        <v>500</v>
      </c>
      <c r="O70" s="37">
        <v>488</v>
      </c>
      <c r="P70" s="37">
        <f>O70*2</f>
        <v>976</v>
      </c>
      <c r="Q70" s="37">
        <f>L70*2</f>
        <v>0</v>
      </c>
      <c r="R70" s="37">
        <v>0</v>
      </c>
      <c r="S70" s="30">
        <f>R70*2</f>
        <v>0</v>
      </c>
      <c r="T70" s="30">
        <f>K70+N70+P70+Q70+S70</f>
        <v>17648.580000000002</v>
      </c>
      <c r="U70" s="22"/>
    </row>
    <row r="71" spans="2:21" x14ac:dyDescent="0.2">
      <c r="B71" s="38" t="s">
        <v>227</v>
      </c>
      <c r="C71" s="39" t="s">
        <v>228</v>
      </c>
      <c r="D71" s="26" t="s">
        <v>229</v>
      </c>
      <c r="E71" s="43" t="s">
        <v>73</v>
      </c>
      <c r="F71" s="44" t="s">
        <v>26</v>
      </c>
      <c r="G71" s="45"/>
      <c r="H71" s="34"/>
      <c r="I71" s="46">
        <v>8790.2799999999988</v>
      </c>
      <c r="J71" s="37">
        <f t="shared" si="14"/>
        <v>8790.2799999999988</v>
      </c>
      <c r="K71" s="37">
        <f t="shared" si="4"/>
        <v>17580.559999999998</v>
      </c>
      <c r="L71" s="37">
        <v>0</v>
      </c>
      <c r="M71" s="37">
        <v>250</v>
      </c>
      <c r="N71" s="37">
        <f t="shared" si="5"/>
        <v>500</v>
      </c>
      <c r="O71" s="37">
        <v>488.03</v>
      </c>
      <c r="P71" s="37">
        <f t="shared" si="6"/>
        <v>976.06</v>
      </c>
      <c r="Q71" s="37">
        <f t="shared" si="7"/>
        <v>0</v>
      </c>
      <c r="R71" s="37">
        <v>242.45</v>
      </c>
      <c r="S71" s="30">
        <f t="shared" si="8"/>
        <v>484.9</v>
      </c>
      <c r="T71" s="30">
        <f t="shared" si="10"/>
        <v>19541.52</v>
      </c>
      <c r="U71" s="22"/>
    </row>
    <row r="72" spans="2:21" x14ac:dyDescent="0.2">
      <c r="B72" s="38" t="s">
        <v>230</v>
      </c>
      <c r="C72" s="39" t="s">
        <v>231</v>
      </c>
      <c r="D72" s="26" t="s">
        <v>232</v>
      </c>
      <c r="E72" s="43" t="s">
        <v>77</v>
      </c>
      <c r="F72" s="44" t="s">
        <v>26</v>
      </c>
      <c r="G72" s="45"/>
      <c r="H72" s="34"/>
      <c r="I72" s="46">
        <v>8168.92</v>
      </c>
      <c r="J72" s="37">
        <f t="shared" si="14"/>
        <v>8168.92</v>
      </c>
      <c r="K72" s="37">
        <f t="shared" si="4"/>
        <v>16337.84</v>
      </c>
      <c r="L72" s="37">
        <v>0</v>
      </c>
      <c r="M72" s="37">
        <v>250</v>
      </c>
      <c r="N72" s="37">
        <f t="shared" si="5"/>
        <v>500</v>
      </c>
      <c r="O72" s="37">
        <v>203.89</v>
      </c>
      <c r="P72" s="37">
        <f t="shared" si="6"/>
        <v>407.78</v>
      </c>
      <c r="Q72" s="37">
        <f t="shared" si="7"/>
        <v>0</v>
      </c>
      <c r="R72" s="37">
        <v>242.45</v>
      </c>
      <c r="S72" s="30">
        <f t="shared" si="8"/>
        <v>484.9</v>
      </c>
      <c r="T72" s="30">
        <f t="shared" si="10"/>
        <v>17730.52</v>
      </c>
      <c r="U72" s="22"/>
    </row>
    <row r="73" spans="2:21" x14ac:dyDescent="0.2">
      <c r="B73" s="38" t="s">
        <v>233</v>
      </c>
      <c r="C73" s="39" t="s">
        <v>234</v>
      </c>
      <c r="D73" s="26" t="s">
        <v>235</v>
      </c>
      <c r="E73" s="43" t="s">
        <v>77</v>
      </c>
      <c r="F73" s="44" t="s">
        <v>26</v>
      </c>
      <c r="G73" s="45"/>
      <c r="H73" s="34"/>
      <c r="I73" s="46">
        <v>5781.4</v>
      </c>
      <c r="J73" s="37">
        <f t="shared" si="14"/>
        <v>5781.4</v>
      </c>
      <c r="K73" s="37">
        <f t="shared" si="4"/>
        <v>11562.8</v>
      </c>
      <c r="L73" s="37">
        <v>0</v>
      </c>
      <c r="M73" s="37">
        <v>250</v>
      </c>
      <c r="N73" s="37">
        <f t="shared" si="5"/>
        <v>500</v>
      </c>
      <c r="O73" s="37">
        <v>203.89</v>
      </c>
      <c r="P73" s="37">
        <f t="shared" si="6"/>
        <v>407.78</v>
      </c>
      <c r="Q73" s="37">
        <f t="shared" si="7"/>
        <v>0</v>
      </c>
      <c r="R73" s="37">
        <v>242.45</v>
      </c>
      <c r="S73" s="30">
        <f t="shared" si="8"/>
        <v>484.9</v>
      </c>
      <c r="T73" s="30">
        <f t="shared" si="10"/>
        <v>12955.48</v>
      </c>
      <c r="U73" s="47"/>
    </row>
    <row r="74" spans="2:21" x14ac:dyDescent="0.2">
      <c r="B74" s="38" t="s">
        <v>236</v>
      </c>
      <c r="C74" s="39" t="s">
        <v>237</v>
      </c>
      <c r="D74" s="26" t="s">
        <v>238</v>
      </c>
      <c r="E74" s="43" t="s">
        <v>77</v>
      </c>
      <c r="F74" s="44" t="s">
        <v>26</v>
      </c>
      <c r="G74" s="45"/>
      <c r="H74" s="34"/>
      <c r="I74" s="46">
        <v>12169.050000000001</v>
      </c>
      <c r="J74" s="37">
        <f t="shared" si="14"/>
        <v>12169.050000000001</v>
      </c>
      <c r="K74" s="37">
        <f>J74*2</f>
        <v>24338.100000000002</v>
      </c>
      <c r="L74" s="37">
        <v>1000</v>
      </c>
      <c r="M74" s="37">
        <v>250</v>
      </c>
      <c r="N74" s="37">
        <f>M74*2</f>
        <v>500</v>
      </c>
      <c r="O74" s="37">
        <v>203.88</v>
      </c>
      <c r="P74" s="37">
        <f>O74*2</f>
        <v>407.76</v>
      </c>
      <c r="Q74" s="37">
        <f>L74*2</f>
        <v>2000</v>
      </c>
      <c r="R74" s="37">
        <v>205.4</v>
      </c>
      <c r="S74" s="30">
        <f>R74*2</f>
        <v>410.8</v>
      </c>
      <c r="T74" s="30">
        <f>K74+N74+P74+Q74+S74</f>
        <v>27656.66</v>
      </c>
      <c r="U74" s="47"/>
    </row>
    <row r="75" spans="2:21" x14ac:dyDescent="0.2">
      <c r="B75" s="38" t="s">
        <v>239</v>
      </c>
      <c r="C75" s="39" t="s">
        <v>240</v>
      </c>
      <c r="D75" s="26" t="s">
        <v>241</v>
      </c>
      <c r="E75" s="43" t="s">
        <v>220</v>
      </c>
      <c r="F75" s="32"/>
      <c r="G75" s="33" t="s">
        <v>26</v>
      </c>
      <c r="H75" s="34"/>
      <c r="I75" s="46">
        <v>5492.4900000000007</v>
      </c>
      <c r="J75" s="37">
        <f t="shared" si="14"/>
        <v>5492.4900000000007</v>
      </c>
      <c r="K75" s="37">
        <f t="shared" si="4"/>
        <v>10984.980000000001</v>
      </c>
      <c r="L75" s="37">
        <v>0</v>
      </c>
      <c r="M75" s="37">
        <v>0</v>
      </c>
      <c r="N75" s="37">
        <f t="shared" si="5"/>
        <v>0</v>
      </c>
      <c r="O75" s="37">
        <v>0</v>
      </c>
      <c r="P75" s="37">
        <f t="shared" si="6"/>
        <v>0</v>
      </c>
      <c r="Q75" s="37">
        <f t="shared" si="7"/>
        <v>0</v>
      </c>
      <c r="R75" s="37"/>
      <c r="S75" s="30">
        <f t="shared" si="8"/>
        <v>0</v>
      </c>
      <c r="T75" s="30">
        <f t="shared" si="10"/>
        <v>10984.980000000001</v>
      </c>
      <c r="U75" s="22"/>
    </row>
    <row r="76" spans="2:21" x14ac:dyDescent="0.2">
      <c r="B76" s="38" t="s">
        <v>242</v>
      </c>
      <c r="C76" s="39" t="s">
        <v>243</v>
      </c>
      <c r="D76" s="26" t="s">
        <v>244</v>
      </c>
      <c r="E76" s="43" t="s">
        <v>245</v>
      </c>
      <c r="F76" s="44" t="s">
        <v>26</v>
      </c>
      <c r="G76" s="45"/>
      <c r="H76" s="34"/>
      <c r="I76" s="46">
        <v>9300.93</v>
      </c>
      <c r="J76" s="37">
        <f t="shared" si="14"/>
        <v>9300.93</v>
      </c>
      <c r="K76" s="37">
        <f>J76*2</f>
        <v>18601.86</v>
      </c>
      <c r="L76" s="37">
        <v>3115</v>
      </c>
      <c r="M76" s="37">
        <v>250</v>
      </c>
      <c r="N76" s="37">
        <f>M76*2</f>
        <v>500</v>
      </c>
      <c r="O76" s="37">
        <v>271.86</v>
      </c>
      <c r="P76" s="37">
        <f>O76*2</f>
        <v>543.72</v>
      </c>
      <c r="Q76" s="37">
        <f>L76*2</f>
        <v>6230</v>
      </c>
      <c r="R76" s="37">
        <v>242.45</v>
      </c>
      <c r="S76" s="30">
        <f>R76*2</f>
        <v>484.9</v>
      </c>
      <c r="T76" s="30">
        <f>K76+N76+P76+Q76+S76</f>
        <v>26360.480000000003</v>
      </c>
      <c r="U76" s="22"/>
    </row>
    <row r="77" spans="2:21" x14ac:dyDescent="0.2">
      <c r="B77" s="38" t="s">
        <v>246</v>
      </c>
      <c r="C77" s="39" t="s">
        <v>247</v>
      </c>
      <c r="D77" s="26" t="s">
        <v>248</v>
      </c>
      <c r="E77" s="43" t="s">
        <v>77</v>
      </c>
      <c r="F77" s="32"/>
      <c r="G77" s="33" t="s">
        <v>26</v>
      </c>
      <c r="H77" s="34"/>
      <c r="I77" s="46">
        <v>9357.81</v>
      </c>
      <c r="J77" s="37">
        <f t="shared" si="14"/>
        <v>9357.81</v>
      </c>
      <c r="K77" s="37">
        <f>J77*2</f>
        <v>18715.62</v>
      </c>
      <c r="L77" s="37">
        <v>0</v>
      </c>
      <c r="M77" s="37">
        <v>0</v>
      </c>
      <c r="N77" s="37">
        <f>M77*2</f>
        <v>0</v>
      </c>
      <c r="O77" s="37">
        <v>0</v>
      </c>
      <c r="P77" s="37">
        <f>O77*2</f>
        <v>0</v>
      </c>
      <c r="Q77" s="37">
        <f>L77*2</f>
        <v>0</v>
      </c>
      <c r="R77" s="37">
        <v>0</v>
      </c>
      <c r="S77" s="30">
        <f>R77*2</f>
        <v>0</v>
      </c>
      <c r="T77" s="30">
        <f>K77+N77+P77+Q77+S77</f>
        <v>18715.62</v>
      </c>
      <c r="U77" s="22"/>
    </row>
    <row r="78" spans="2:21" x14ac:dyDescent="0.2">
      <c r="B78" s="38" t="s">
        <v>249</v>
      </c>
      <c r="C78" s="39" t="s">
        <v>250</v>
      </c>
      <c r="D78" s="26" t="s">
        <v>251</v>
      </c>
      <c r="E78" s="43" t="s">
        <v>77</v>
      </c>
      <c r="F78" s="32"/>
      <c r="G78" s="29" t="s">
        <v>26</v>
      </c>
      <c r="H78" s="29"/>
      <c r="I78" s="46">
        <v>5492.4900000000007</v>
      </c>
      <c r="J78" s="37">
        <f t="shared" si="14"/>
        <v>5492.4900000000007</v>
      </c>
      <c r="K78" s="37">
        <f>J78*2</f>
        <v>10984.980000000001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0">
        <v>0</v>
      </c>
      <c r="T78" s="30">
        <f>K78+N78+P78+Q78+S78</f>
        <v>10984.980000000001</v>
      </c>
      <c r="U78" s="22"/>
    </row>
    <row r="79" spans="2:21" x14ac:dyDescent="0.2">
      <c r="B79" s="38"/>
      <c r="C79" s="39"/>
      <c r="D79" s="42"/>
      <c r="E79" s="43"/>
      <c r="F79" s="32"/>
      <c r="G79" s="33"/>
      <c r="H79" s="34"/>
      <c r="I79" s="35"/>
      <c r="J79" s="37"/>
      <c r="K79" s="37"/>
      <c r="L79" s="37"/>
      <c r="M79" s="37"/>
      <c r="N79" s="37"/>
      <c r="O79" s="37"/>
      <c r="P79" s="37"/>
      <c r="Q79" s="37"/>
      <c r="R79" s="37"/>
      <c r="S79" s="30"/>
      <c r="T79" s="30"/>
      <c r="U79" s="22"/>
    </row>
    <row r="80" spans="2:21" x14ac:dyDescent="0.2">
      <c r="B80" s="38"/>
      <c r="C80" s="41" t="s">
        <v>252</v>
      </c>
      <c r="D80" s="42"/>
      <c r="E80" s="43"/>
      <c r="F80" s="32"/>
      <c r="G80" s="33"/>
      <c r="H80" s="34"/>
      <c r="I80" s="35"/>
      <c r="J80" s="37"/>
      <c r="K80" s="37"/>
      <c r="L80" s="37"/>
      <c r="M80" s="37"/>
      <c r="N80" s="37"/>
      <c r="O80" s="37"/>
      <c r="P80" s="37"/>
      <c r="Q80" s="37"/>
      <c r="R80" s="37"/>
      <c r="S80" s="30"/>
      <c r="T80" s="30"/>
      <c r="U80" s="47"/>
    </row>
    <row r="81" spans="2:21" x14ac:dyDescent="0.2">
      <c r="B81" s="38" t="s">
        <v>253</v>
      </c>
      <c r="C81" s="39" t="s">
        <v>254</v>
      </c>
      <c r="D81" s="26" t="s">
        <v>255</v>
      </c>
      <c r="E81" s="43" t="s">
        <v>73</v>
      </c>
      <c r="F81" s="44" t="s">
        <v>26</v>
      </c>
      <c r="G81" s="45"/>
      <c r="H81" s="34"/>
      <c r="I81" s="46">
        <v>5681.8499999999995</v>
      </c>
      <c r="J81" s="37">
        <f>I81</f>
        <v>5681.8499999999995</v>
      </c>
      <c r="K81" s="37">
        <f t="shared" ref="K81:K153" si="15">J81*2</f>
        <v>11363.699999999999</v>
      </c>
      <c r="L81" s="37">
        <v>0</v>
      </c>
      <c r="M81" s="37">
        <v>250</v>
      </c>
      <c r="N81" s="37">
        <f t="shared" ref="N81:N153" si="16">M81*2</f>
        <v>500</v>
      </c>
      <c r="O81" s="37">
        <v>271.86</v>
      </c>
      <c r="P81" s="37">
        <f t="shared" ref="P81:P153" si="17">O81*2</f>
        <v>543.72</v>
      </c>
      <c r="Q81" s="37">
        <f t="shared" ref="Q81:Q153" si="18">L81*2</f>
        <v>0</v>
      </c>
      <c r="R81" s="37">
        <v>0</v>
      </c>
      <c r="S81" s="30">
        <f t="shared" ref="S81:S153" si="19">R81*2</f>
        <v>0</v>
      </c>
      <c r="T81" s="30">
        <f t="shared" si="10"/>
        <v>12407.419999999998</v>
      </c>
      <c r="U81" s="47"/>
    </row>
    <row r="82" spans="2:21" x14ac:dyDescent="0.2">
      <c r="B82" s="38" t="s">
        <v>256</v>
      </c>
      <c r="C82" s="39" t="s">
        <v>257</v>
      </c>
      <c r="D82" s="26" t="s">
        <v>258</v>
      </c>
      <c r="E82" s="43" t="s">
        <v>73</v>
      </c>
      <c r="F82" s="44" t="s">
        <v>26</v>
      </c>
      <c r="G82" s="45"/>
      <c r="H82" s="34"/>
      <c r="I82" s="46">
        <v>8098.5300000000007</v>
      </c>
      <c r="J82" s="37">
        <f t="shared" ref="J82:J88" si="20">I82</f>
        <v>8098.5300000000007</v>
      </c>
      <c r="K82" s="37">
        <f t="shared" si="15"/>
        <v>16197.060000000001</v>
      </c>
      <c r="L82" s="37">
        <v>0</v>
      </c>
      <c r="M82" s="37">
        <v>250</v>
      </c>
      <c r="N82" s="37">
        <f>M82*2</f>
        <v>500</v>
      </c>
      <c r="O82" s="37">
        <v>488.03</v>
      </c>
      <c r="P82" s="37">
        <f>O82*2</f>
        <v>976.06</v>
      </c>
      <c r="Q82" s="37">
        <f t="shared" si="18"/>
        <v>0</v>
      </c>
      <c r="R82" s="37">
        <v>267.14999999999998</v>
      </c>
      <c r="S82" s="30">
        <f>R82*2</f>
        <v>534.29999999999995</v>
      </c>
      <c r="T82" s="30">
        <f t="shared" si="10"/>
        <v>18207.420000000002</v>
      </c>
      <c r="U82" s="47"/>
    </row>
    <row r="83" spans="2:21" x14ac:dyDescent="0.2">
      <c r="B83" s="38" t="s">
        <v>259</v>
      </c>
      <c r="C83" s="39" t="s">
        <v>260</v>
      </c>
      <c r="D83" s="26" t="s">
        <v>261</v>
      </c>
      <c r="E83" s="43" t="s">
        <v>73</v>
      </c>
      <c r="F83" s="44" t="s">
        <v>26</v>
      </c>
      <c r="G83" s="45"/>
      <c r="H83" s="34"/>
      <c r="I83" s="46">
        <v>8833.2900000000009</v>
      </c>
      <c r="J83" s="37">
        <f t="shared" si="20"/>
        <v>8833.2900000000009</v>
      </c>
      <c r="K83" s="37">
        <f t="shared" si="15"/>
        <v>17666.580000000002</v>
      </c>
      <c r="L83" s="37">
        <v>530</v>
      </c>
      <c r="M83" s="37">
        <v>250</v>
      </c>
      <c r="N83" s="37">
        <f>M83*2</f>
        <v>500</v>
      </c>
      <c r="O83" s="37">
        <v>488.03</v>
      </c>
      <c r="P83" s="37">
        <f>O83*2</f>
        <v>976.06</v>
      </c>
      <c r="Q83" s="37">
        <f t="shared" si="18"/>
        <v>1060</v>
      </c>
      <c r="R83" s="37">
        <v>0</v>
      </c>
      <c r="S83" s="30">
        <f>R83*2</f>
        <v>0</v>
      </c>
      <c r="T83" s="30">
        <f t="shared" si="10"/>
        <v>20202.640000000003</v>
      </c>
      <c r="U83" s="47"/>
    </row>
    <row r="84" spans="2:21" x14ac:dyDescent="0.2">
      <c r="B84" s="38" t="s">
        <v>262</v>
      </c>
      <c r="C84" s="39" t="s">
        <v>263</v>
      </c>
      <c r="D84" s="26" t="s">
        <v>264</v>
      </c>
      <c r="E84" s="43" t="s">
        <v>73</v>
      </c>
      <c r="F84" s="44" t="s">
        <v>26</v>
      </c>
      <c r="G84" s="45"/>
      <c r="H84" s="34"/>
      <c r="I84" s="46">
        <v>5657.92</v>
      </c>
      <c r="J84" s="37">
        <f t="shared" si="20"/>
        <v>5657.92</v>
      </c>
      <c r="K84" s="37">
        <f t="shared" si="15"/>
        <v>11315.84</v>
      </c>
      <c r="L84" s="37">
        <v>0</v>
      </c>
      <c r="M84" s="37">
        <v>250</v>
      </c>
      <c r="N84" s="37">
        <f>M84*2</f>
        <v>500</v>
      </c>
      <c r="O84" s="37">
        <v>339.82</v>
      </c>
      <c r="P84" s="37">
        <f>O84*2</f>
        <v>679.64</v>
      </c>
      <c r="Q84" s="37">
        <f t="shared" si="18"/>
        <v>0</v>
      </c>
      <c r="R84" s="37">
        <v>0</v>
      </c>
      <c r="S84" s="30">
        <f>R84*2</f>
        <v>0</v>
      </c>
      <c r="T84" s="30">
        <f t="shared" si="10"/>
        <v>12495.48</v>
      </c>
      <c r="U84" s="22"/>
    </row>
    <row r="85" spans="2:21" x14ac:dyDescent="0.2">
      <c r="B85" s="38" t="s">
        <v>265</v>
      </c>
      <c r="C85" s="39" t="s">
        <v>266</v>
      </c>
      <c r="D85" s="26" t="s">
        <v>267</v>
      </c>
      <c r="E85" s="43" t="s">
        <v>73</v>
      </c>
      <c r="F85" s="44" t="s">
        <v>26</v>
      </c>
      <c r="G85" s="45"/>
      <c r="H85" s="34"/>
      <c r="I85" s="46">
        <v>7479.6900000000005</v>
      </c>
      <c r="J85" s="37">
        <f t="shared" si="20"/>
        <v>7479.6900000000005</v>
      </c>
      <c r="K85" s="37">
        <f t="shared" si="15"/>
        <v>14959.380000000001</v>
      </c>
      <c r="L85" s="37">
        <v>0</v>
      </c>
      <c r="M85" s="37">
        <v>250</v>
      </c>
      <c r="N85" s="37">
        <f>M85*2</f>
        <v>500</v>
      </c>
      <c r="O85" s="37">
        <v>413.7</v>
      </c>
      <c r="P85" s="37">
        <f>O85*2</f>
        <v>827.4</v>
      </c>
      <c r="Q85" s="37">
        <f t="shared" si="18"/>
        <v>0</v>
      </c>
      <c r="R85" s="37">
        <v>267.14999999999998</v>
      </c>
      <c r="S85" s="30">
        <f>R85*2</f>
        <v>534.29999999999995</v>
      </c>
      <c r="T85" s="30">
        <f t="shared" si="10"/>
        <v>16821.080000000002</v>
      </c>
      <c r="U85" s="22"/>
    </row>
    <row r="86" spans="2:21" x14ac:dyDescent="0.2">
      <c r="B86" s="38" t="s">
        <v>268</v>
      </c>
      <c r="C86" s="39" t="s">
        <v>269</v>
      </c>
      <c r="D86" s="26" t="s">
        <v>270</v>
      </c>
      <c r="E86" s="43" t="s">
        <v>73</v>
      </c>
      <c r="F86" s="32"/>
      <c r="G86" s="33" t="s">
        <v>26</v>
      </c>
      <c r="H86" s="34"/>
      <c r="I86" s="46">
        <v>6274.05</v>
      </c>
      <c r="J86" s="37">
        <f t="shared" si="20"/>
        <v>6274.05</v>
      </c>
      <c r="K86" s="37">
        <f t="shared" si="15"/>
        <v>12548.1</v>
      </c>
      <c r="L86" s="37">
        <v>0</v>
      </c>
      <c r="M86" s="37">
        <v>0</v>
      </c>
      <c r="N86" s="37">
        <f>M86*2</f>
        <v>0</v>
      </c>
      <c r="O86" s="37">
        <v>0</v>
      </c>
      <c r="P86" s="37">
        <f>O86*2</f>
        <v>0</v>
      </c>
      <c r="Q86" s="37">
        <f t="shared" si="18"/>
        <v>0</v>
      </c>
      <c r="R86" s="37">
        <v>0</v>
      </c>
      <c r="S86" s="30">
        <f>R86*2</f>
        <v>0</v>
      </c>
      <c r="T86" s="30">
        <f t="shared" si="10"/>
        <v>12548.1</v>
      </c>
      <c r="U86" s="22"/>
    </row>
    <row r="87" spans="2:21" x14ac:dyDescent="0.2">
      <c r="B87" s="38" t="s">
        <v>271</v>
      </c>
      <c r="C87" s="39" t="s">
        <v>272</v>
      </c>
      <c r="D87" s="26" t="s">
        <v>273</v>
      </c>
      <c r="E87" s="43" t="s">
        <v>274</v>
      </c>
      <c r="F87" s="32"/>
      <c r="G87" s="33" t="s">
        <v>26</v>
      </c>
      <c r="H87" s="34"/>
      <c r="I87" s="46">
        <v>13356.330000000002</v>
      </c>
      <c r="J87" s="37">
        <f t="shared" si="20"/>
        <v>13356.330000000002</v>
      </c>
      <c r="K87" s="37">
        <f t="shared" si="15"/>
        <v>26712.660000000003</v>
      </c>
      <c r="L87" s="37">
        <v>0</v>
      </c>
      <c r="M87" s="37"/>
      <c r="N87" s="37"/>
      <c r="O87" s="37"/>
      <c r="P87" s="37">
        <v>0</v>
      </c>
      <c r="Q87" s="37">
        <f t="shared" si="18"/>
        <v>0</v>
      </c>
      <c r="R87" s="37"/>
      <c r="S87" s="30">
        <v>0</v>
      </c>
      <c r="T87" s="30">
        <f t="shared" si="10"/>
        <v>26712.660000000003</v>
      </c>
      <c r="U87" s="22"/>
    </row>
    <row r="88" spans="2:21" x14ac:dyDescent="0.2">
      <c r="B88" s="38" t="s">
        <v>275</v>
      </c>
      <c r="C88" s="39" t="s">
        <v>276</v>
      </c>
      <c r="D88" s="26" t="s">
        <v>277</v>
      </c>
      <c r="E88" s="43" t="s">
        <v>73</v>
      </c>
      <c r="F88" s="32" t="s">
        <v>26</v>
      </c>
      <c r="G88" s="33"/>
      <c r="H88" s="34"/>
      <c r="I88" s="46">
        <v>5492.4900000000007</v>
      </c>
      <c r="J88" s="37">
        <f t="shared" si="20"/>
        <v>5492.4900000000007</v>
      </c>
      <c r="K88" s="37">
        <f t="shared" si="15"/>
        <v>10984.980000000001</v>
      </c>
      <c r="L88" s="37">
        <v>0</v>
      </c>
      <c r="M88" s="37">
        <v>0</v>
      </c>
      <c r="N88" s="37">
        <f>M88*2</f>
        <v>0</v>
      </c>
      <c r="O88" s="37">
        <v>0</v>
      </c>
      <c r="P88" s="37">
        <f>O88*2</f>
        <v>0</v>
      </c>
      <c r="Q88" s="37">
        <f t="shared" si="18"/>
        <v>0</v>
      </c>
      <c r="R88" s="37">
        <v>0</v>
      </c>
      <c r="S88" s="30">
        <f>R88*2</f>
        <v>0</v>
      </c>
      <c r="T88" s="30">
        <f t="shared" si="10"/>
        <v>10984.980000000001</v>
      </c>
      <c r="U88" s="61"/>
    </row>
    <row r="89" spans="2:21" x14ac:dyDescent="0.2">
      <c r="B89" s="38"/>
      <c r="C89" s="39"/>
      <c r="D89" s="42"/>
      <c r="E89" s="43"/>
      <c r="F89" s="32"/>
      <c r="G89" s="33"/>
      <c r="H89" s="34"/>
      <c r="I89" s="35"/>
      <c r="J89" s="37"/>
      <c r="K89" s="37"/>
      <c r="L89" s="37"/>
      <c r="M89" s="37"/>
      <c r="N89" s="37"/>
      <c r="O89" s="37"/>
      <c r="P89" s="37"/>
      <c r="Q89" s="37"/>
      <c r="R89" s="37"/>
      <c r="S89" s="30"/>
      <c r="T89" s="30"/>
      <c r="U89" s="22"/>
    </row>
    <row r="90" spans="2:21" ht="15" customHeight="1" x14ac:dyDescent="0.2">
      <c r="B90" s="62" t="s">
        <v>278</v>
      </c>
      <c r="C90" s="63"/>
      <c r="D90" s="64"/>
      <c r="E90" s="43"/>
      <c r="F90" s="32"/>
      <c r="G90" s="33"/>
      <c r="H90" s="34"/>
      <c r="I90" s="35"/>
      <c r="J90" s="37"/>
      <c r="K90" s="37"/>
      <c r="L90" s="37"/>
      <c r="M90" s="37"/>
      <c r="N90" s="37"/>
      <c r="O90" s="37"/>
      <c r="P90" s="37"/>
      <c r="Q90" s="37"/>
      <c r="R90" s="37"/>
      <c r="S90" s="30"/>
      <c r="T90" s="30"/>
      <c r="U90" s="47"/>
    </row>
    <row r="91" spans="2:21" x14ac:dyDescent="0.2">
      <c r="B91" s="38" t="s">
        <v>279</v>
      </c>
      <c r="C91" s="39" t="s">
        <v>280</v>
      </c>
      <c r="D91" s="26" t="s">
        <v>281</v>
      </c>
      <c r="E91" s="43" t="s">
        <v>73</v>
      </c>
      <c r="F91" s="44" t="s">
        <v>26</v>
      </c>
      <c r="G91" s="45"/>
      <c r="H91" s="34"/>
      <c r="I91" s="46">
        <v>6840.88</v>
      </c>
      <c r="J91" s="37">
        <f>I91</f>
        <v>6840.88</v>
      </c>
      <c r="K91" s="37">
        <f>J91*2</f>
        <v>13681.76</v>
      </c>
      <c r="L91" s="37">
        <v>0</v>
      </c>
      <c r="M91" s="37">
        <v>250</v>
      </c>
      <c r="N91" s="37">
        <f>M91*2</f>
        <v>500</v>
      </c>
      <c r="O91" s="37">
        <v>339.82</v>
      </c>
      <c r="P91" s="37">
        <f>O91*2</f>
        <v>679.64</v>
      </c>
      <c r="Q91" s="37">
        <f>L91*2</f>
        <v>0</v>
      </c>
      <c r="R91" s="37">
        <v>231.4</v>
      </c>
      <c r="S91" s="30">
        <f>R91*2</f>
        <v>462.8</v>
      </c>
      <c r="T91" s="30">
        <f>K91+N91+P91+Q91+S91</f>
        <v>15324.199999999999</v>
      </c>
      <c r="U91" s="47"/>
    </row>
    <row r="92" spans="2:21" x14ac:dyDescent="0.2">
      <c r="B92" s="38" t="s">
        <v>282</v>
      </c>
      <c r="C92" s="39" t="s">
        <v>283</v>
      </c>
      <c r="D92" s="26" t="s">
        <v>284</v>
      </c>
      <c r="E92" s="43" t="s">
        <v>285</v>
      </c>
      <c r="F92" s="32"/>
      <c r="G92" s="33" t="s">
        <v>26</v>
      </c>
      <c r="H92" s="34"/>
      <c r="I92" s="46">
        <v>13965.09</v>
      </c>
      <c r="J92" s="37">
        <f t="shared" ref="J92:J97" si="21">I92</f>
        <v>13965.09</v>
      </c>
      <c r="K92" s="37">
        <f t="shared" ref="K92:K97" si="22">J92*2</f>
        <v>27930.18</v>
      </c>
      <c r="L92" s="37">
        <v>0</v>
      </c>
      <c r="M92" s="37">
        <v>0</v>
      </c>
      <c r="N92" s="37">
        <f t="shared" ref="N92:N96" si="23">M92*2</f>
        <v>0</v>
      </c>
      <c r="O92" s="37">
        <v>0</v>
      </c>
      <c r="P92" s="37">
        <f t="shared" ref="P92:P96" si="24">O92*2</f>
        <v>0</v>
      </c>
      <c r="Q92" s="37">
        <f t="shared" ref="Q92:Q96" si="25">L92*2</f>
        <v>0</v>
      </c>
      <c r="R92" s="37">
        <v>0</v>
      </c>
      <c r="S92" s="30">
        <f t="shared" ref="S92:S96" si="26">R92*2</f>
        <v>0</v>
      </c>
      <c r="T92" s="30">
        <f t="shared" ref="T92:T97" si="27">K92+N92+P92+Q92+S92</f>
        <v>27930.18</v>
      </c>
    </row>
    <row r="93" spans="2:21" x14ac:dyDescent="0.2">
      <c r="B93" s="38" t="s">
        <v>286</v>
      </c>
      <c r="C93" s="39" t="s">
        <v>287</v>
      </c>
      <c r="D93" s="26" t="s">
        <v>288</v>
      </c>
      <c r="E93" s="43" t="s">
        <v>77</v>
      </c>
      <c r="F93" s="44" t="s">
        <v>26</v>
      </c>
      <c r="G93" s="45"/>
      <c r="H93" s="34"/>
      <c r="I93" s="46">
        <v>6390.1600000000008</v>
      </c>
      <c r="J93" s="37">
        <f t="shared" si="21"/>
        <v>6390.1600000000008</v>
      </c>
      <c r="K93" s="37">
        <f t="shared" si="22"/>
        <v>12780.320000000002</v>
      </c>
      <c r="L93" s="37">
        <v>0</v>
      </c>
      <c r="M93" s="37">
        <v>0</v>
      </c>
      <c r="N93" s="37">
        <f t="shared" si="23"/>
        <v>0</v>
      </c>
      <c r="O93" s="37">
        <v>0</v>
      </c>
      <c r="P93" s="37">
        <f t="shared" si="24"/>
        <v>0</v>
      </c>
      <c r="Q93" s="37">
        <f t="shared" si="25"/>
        <v>0</v>
      </c>
      <c r="R93" s="37">
        <v>0</v>
      </c>
      <c r="S93" s="30">
        <f t="shared" si="26"/>
        <v>0</v>
      </c>
      <c r="T93" s="30">
        <f t="shared" si="27"/>
        <v>12780.320000000002</v>
      </c>
      <c r="U93" s="22"/>
    </row>
    <row r="94" spans="2:21" x14ac:dyDescent="0.2">
      <c r="B94" s="38" t="s">
        <v>289</v>
      </c>
      <c r="C94" s="39" t="s">
        <v>290</v>
      </c>
      <c r="D94" s="26" t="s">
        <v>291</v>
      </c>
      <c r="E94" s="43" t="s">
        <v>77</v>
      </c>
      <c r="F94" s="32" t="s">
        <v>26</v>
      </c>
      <c r="G94" s="33"/>
      <c r="H94" s="34"/>
      <c r="I94" s="46">
        <v>5492.4900000000007</v>
      </c>
      <c r="J94" s="37">
        <f t="shared" si="21"/>
        <v>5492.4900000000007</v>
      </c>
      <c r="K94" s="37">
        <f t="shared" si="22"/>
        <v>10984.980000000001</v>
      </c>
      <c r="L94" s="37">
        <v>0</v>
      </c>
      <c r="M94" s="37">
        <v>0</v>
      </c>
      <c r="N94" s="37">
        <f t="shared" si="23"/>
        <v>0</v>
      </c>
      <c r="O94" s="37">
        <v>0</v>
      </c>
      <c r="P94" s="37">
        <f t="shared" si="24"/>
        <v>0</v>
      </c>
      <c r="Q94" s="37">
        <f t="shared" si="25"/>
        <v>0</v>
      </c>
      <c r="R94" s="37">
        <v>0</v>
      </c>
      <c r="S94" s="30">
        <f t="shared" si="26"/>
        <v>0</v>
      </c>
      <c r="T94" s="30">
        <f t="shared" si="27"/>
        <v>10984.980000000001</v>
      </c>
      <c r="U94" s="22"/>
    </row>
    <row r="95" spans="2:21" x14ac:dyDescent="0.2">
      <c r="B95" s="38" t="s">
        <v>292</v>
      </c>
      <c r="C95" s="39" t="s">
        <v>293</v>
      </c>
      <c r="D95" s="26" t="s">
        <v>294</v>
      </c>
      <c r="E95" s="43" t="s">
        <v>77</v>
      </c>
      <c r="F95" s="32"/>
      <c r="G95" s="33" t="s">
        <v>26</v>
      </c>
      <c r="H95" s="34"/>
      <c r="I95" s="46">
        <v>5740.3399999999992</v>
      </c>
      <c r="J95" s="37">
        <f t="shared" si="21"/>
        <v>5740.3399999999992</v>
      </c>
      <c r="K95" s="37">
        <f t="shared" si="22"/>
        <v>11480.679999999998</v>
      </c>
      <c r="L95" s="37">
        <v>0</v>
      </c>
      <c r="M95" s="37">
        <v>0</v>
      </c>
      <c r="N95" s="37">
        <f t="shared" si="23"/>
        <v>0</v>
      </c>
      <c r="O95" s="37">
        <v>0</v>
      </c>
      <c r="P95" s="37">
        <f t="shared" si="24"/>
        <v>0</v>
      </c>
      <c r="Q95" s="37">
        <f t="shared" si="25"/>
        <v>0</v>
      </c>
      <c r="R95" s="37">
        <v>0</v>
      </c>
      <c r="S95" s="30">
        <f t="shared" si="26"/>
        <v>0</v>
      </c>
      <c r="T95" s="30">
        <f t="shared" si="27"/>
        <v>11480.679999999998</v>
      </c>
      <c r="U95" s="65"/>
    </row>
    <row r="96" spans="2:21" x14ac:dyDescent="0.2">
      <c r="B96" s="38" t="s">
        <v>295</v>
      </c>
      <c r="C96" s="39" t="s">
        <v>296</v>
      </c>
      <c r="D96" s="26" t="s">
        <v>297</v>
      </c>
      <c r="E96" s="43" t="s">
        <v>298</v>
      </c>
      <c r="F96" s="32"/>
      <c r="G96" s="29" t="s">
        <v>26</v>
      </c>
      <c r="H96" s="29"/>
      <c r="I96" s="46">
        <v>6172.3399999999992</v>
      </c>
      <c r="J96" s="37">
        <f t="shared" si="21"/>
        <v>6172.3399999999992</v>
      </c>
      <c r="K96" s="37">
        <f t="shared" si="22"/>
        <v>12344.679999999998</v>
      </c>
      <c r="L96" s="37">
        <v>0</v>
      </c>
      <c r="M96" s="37">
        <v>0</v>
      </c>
      <c r="N96" s="37">
        <f t="shared" si="23"/>
        <v>0</v>
      </c>
      <c r="O96" s="37">
        <v>0</v>
      </c>
      <c r="P96" s="37">
        <f t="shared" si="24"/>
        <v>0</v>
      </c>
      <c r="Q96" s="37">
        <f t="shared" si="25"/>
        <v>0</v>
      </c>
      <c r="R96" s="37">
        <v>0</v>
      </c>
      <c r="S96" s="30">
        <f t="shared" si="26"/>
        <v>0</v>
      </c>
      <c r="T96" s="30">
        <f t="shared" si="27"/>
        <v>12344.679999999998</v>
      </c>
      <c r="U96" s="22"/>
    </row>
    <row r="97" spans="2:21" x14ac:dyDescent="0.2">
      <c r="B97" s="38" t="s">
        <v>299</v>
      </c>
      <c r="C97" s="39" t="s">
        <v>300</v>
      </c>
      <c r="D97" s="26" t="s">
        <v>301</v>
      </c>
      <c r="E97" s="43" t="s">
        <v>77</v>
      </c>
      <c r="F97" s="32"/>
      <c r="G97" s="29" t="s">
        <v>26</v>
      </c>
      <c r="H97" s="29"/>
      <c r="I97" s="46">
        <v>5492.4900000000007</v>
      </c>
      <c r="J97" s="37">
        <f t="shared" si="21"/>
        <v>5492.4900000000007</v>
      </c>
      <c r="K97" s="37">
        <f t="shared" si="22"/>
        <v>10984.980000000001</v>
      </c>
      <c r="L97" s="37"/>
      <c r="M97" s="37"/>
      <c r="N97" s="37"/>
      <c r="O97" s="37"/>
      <c r="P97" s="37"/>
      <c r="Q97" s="37"/>
      <c r="R97" s="37"/>
      <c r="S97" s="30"/>
      <c r="T97" s="30">
        <f t="shared" si="27"/>
        <v>10984.980000000001</v>
      </c>
      <c r="U97" s="22"/>
    </row>
    <row r="98" spans="2:21" x14ac:dyDescent="0.2">
      <c r="B98" s="38"/>
      <c r="C98" s="39"/>
      <c r="D98" s="42"/>
      <c r="E98" s="43"/>
      <c r="F98" s="32"/>
      <c r="G98" s="33"/>
      <c r="H98" s="34"/>
      <c r="I98" s="35"/>
      <c r="J98" s="37"/>
      <c r="K98" s="37"/>
      <c r="L98" s="37"/>
      <c r="M98" s="37"/>
      <c r="N98" s="37"/>
      <c r="O98" s="37"/>
      <c r="P98" s="37"/>
      <c r="Q98" s="37"/>
      <c r="R98" s="37"/>
      <c r="S98" s="30"/>
      <c r="T98" s="30"/>
      <c r="U98" s="22"/>
    </row>
    <row r="99" spans="2:21" x14ac:dyDescent="0.2">
      <c r="B99" s="38"/>
      <c r="C99" s="41" t="s">
        <v>302</v>
      </c>
      <c r="D99" s="42"/>
      <c r="E99" s="43"/>
      <c r="F99" s="32"/>
      <c r="G99" s="33"/>
      <c r="H99" s="34"/>
      <c r="I99" s="35"/>
      <c r="J99" s="37"/>
      <c r="K99" s="37"/>
      <c r="L99" s="37"/>
      <c r="M99" s="37"/>
      <c r="N99" s="37"/>
      <c r="O99" s="37"/>
      <c r="P99" s="37"/>
      <c r="Q99" s="37"/>
      <c r="R99" s="37"/>
      <c r="S99" s="30"/>
      <c r="T99" s="30"/>
      <c r="U99" s="22"/>
    </row>
    <row r="100" spans="2:21" x14ac:dyDescent="0.2">
      <c r="B100" s="38" t="s">
        <v>303</v>
      </c>
      <c r="C100" s="57" t="s">
        <v>304</v>
      </c>
      <c r="D100" s="26" t="s">
        <v>305</v>
      </c>
      <c r="E100" s="43" t="s">
        <v>77</v>
      </c>
      <c r="F100" s="32"/>
      <c r="G100" s="33" t="s">
        <v>26</v>
      </c>
      <c r="H100" s="34"/>
      <c r="I100" s="46">
        <v>8029.6</v>
      </c>
      <c r="J100" s="37">
        <f>I100</f>
        <v>8029.6</v>
      </c>
      <c r="K100" s="37">
        <f t="shared" si="15"/>
        <v>16059.2</v>
      </c>
      <c r="L100" s="37"/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0">
        <v>0</v>
      </c>
      <c r="T100" s="30">
        <f t="shared" si="10"/>
        <v>16059.2</v>
      </c>
      <c r="U100" s="22"/>
    </row>
    <row r="101" spans="2:21" x14ac:dyDescent="0.2">
      <c r="B101" s="38" t="s">
        <v>306</v>
      </c>
      <c r="C101" s="39" t="s">
        <v>307</v>
      </c>
      <c r="D101" s="26" t="s">
        <v>308</v>
      </c>
      <c r="E101" s="43" t="s">
        <v>73</v>
      </c>
      <c r="F101" s="32" t="s">
        <v>26</v>
      </c>
      <c r="G101" s="33"/>
      <c r="H101" s="34"/>
      <c r="I101" s="46">
        <v>6396.45</v>
      </c>
      <c r="J101" s="37">
        <f t="shared" ref="J101:J104" si="28">I101</f>
        <v>6396.45</v>
      </c>
      <c r="K101" s="37">
        <f t="shared" si="15"/>
        <v>12792.9</v>
      </c>
      <c r="L101" s="37"/>
      <c r="M101" s="37">
        <v>0</v>
      </c>
      <c r="N101" s="37">
        <f t="shared" si="16"/>
        <v>0</v>
      </c>
      <c r="O101" s="37">
        <v>0</v>
      </c>
      <c r="P101" s="37">
        <f t="shared" si="17"/>
        <v>0</v>
      </c>
      <c r="Q101" s="37">
        <f t="shared" si="18"/>
        <v>0</v>
      </c>
      <c r="R101" s="37">
        <v>0</v>
      </c>
      <c r="S101" s="30">
        <f t="shared" si="19"/>
        <v>0</v>
      </c>
      <c r="T101" s="30">
        <f t="shared" si="10"/>
        <v>12792.9</v>
      </c>
      <c r="U101" s="54"/>
    </row>
    <row r="102" spans="2:21" x14ac:dyDescent="0.2">
      <c r="B102" s="38" t="s">
        <v>309</v>
      </c>
      <c r="C102" s="39" t="s">
        <v>310</v>
      </c>
      <c r="D102" s="26" t="s">
        <v>311</v>
      </c>
      <c r="E102" s="43" t="s">
        <v>312</v>
      </c>
      <c r="F102" s="32"/>
      <c r="G102" s="33" t="s">
        <v>26</v>
      </c>
      <c r="H102" s="34"/>
      <c r="I102" s="46">
        <v>21938.920000000002</v>
      </c>
      <c r="J102" s="37">
        <f t="shared" si="28"/>
        <v>21938.920000000002</v>
      </c>
      <c r="K102" s="37">
        <f t="shared" si="15"/>
        <v>43877.840000000004</v>
      </c>
      <c r="L102" s="37"/>
      <c r="M102" s="37">
        <v>0</v>
      </c>
      <c r="N102" s="37">
        <f t="shared" si="16"/>
        <v>0</v>
      </c>
      <c r="O102" s="37">
        <v>0</v>
      </c>
      <c r="P102" s="37">
        <f t="shared" si="17"/>
        <v>0</v>
      </c>
      <c r="Q102" s="37">
        <f t="shared" si="18"/>
        <v>0</v>
      </c>
      <c r="R102" s="37">
        <v>0</v>
      </c>
      <c r="S102" s="30">
        <f t="shared" si="19"/>
        <v>0</v>
      </c>
      <c r="T102" s="30">
        <f t="shared" si="10"/>
        <v>43877.840000000004</v>
      </c>
      <c r="U102" s="54"/>
    </row>
    <row r="103" spans="2:21" x14ac:dyDescent="0.2">
      <c r="B103" s="38" t="s">
        <v>313</v>
      </c>
      <c r="C103" s="39" t="s">
        <v>314</v>
      </c>
      <c r="D103" s="26" t="s">
        <v>315</v>
      </c>
      <c r="E103" s="43" t="s">
        <v>77</v>
      </c>
      <c r="F103" s="32"/>
      <c r="G103" s="33" t="s">
        <v>26</v>
      </c>
      <c r="H103" s="34"/>
      <c r="I103" s="46">
        <v>8029.6</v>
      </c>
      <c r="J103" s="37">
        <f t="shared" si="28"/>
        <v>8029.6</v>
      </c>
      <c r="K103" s="37">
        <f t="shared" si="15"/>
        <v>16059.2</v>
      </c>
      <c r="L103" s="37"/>
      <c r="M103" s="37">
        <v>0</v>
      </c>
      <c r="N103" s="37">
        <f t="shared" si="16"/>
        <v>0</v>
      </c>
      <c r="O103" s="37">
        <v>0</v>
      </c>
      <c r="P103" s="37">
        <f t="shared" si="17"/>
        <v>0</v>
      </c>
      <c r="Q103" s="37">
        <f t="shared" si="18"/>
        <v>0</v>
      </c>
      <c r="R103" s="37">
        <v>0</v>
      </c>
      <c r="S103" s="30">
        <f t="shared" si="19"/>
        <v>0</v>
      </c>
      <c r="T103" s="30">
        <f t="shared" si="10"/>
        <v>16059.2</v>
      </c>
      <c r="U103" s="54"/>
    </row>
    <row r="104" spans="2:21" x14ac:dyDescent="0.2">
      <c r="B104" s="38" t="s">
        <v>316</v>
      </c>
      <c r="C104" s="39" t="s">
        <v>317</v>
      </c>
      <c r="D104" s="26" t="s">
        <v>318</v>
      </c>
      <c r="E104" s="43" t="s">
        <v>77</v>
      </c>
      <c r="F104" s="32"/>
      <c r="G104" s="29" t="s">
        <v>26</v>
      </c>
      <c r="H104" s="29"/>
      <c r="I104" s="46">
        <v>5492.4900000000007</v>
      </c>
      <c r="J104" s="37">
        <f t="shared" si="28"/>
        <v>5492.4900000000007</v>
      </c>
      <c r="K104" s="37">
        <f>J104*2</f>
        <v>10984.980000000001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0">
        <f>R104*2</f>
        <v>0</v>
      </c>
      <c r="T104" s="30">
        <f>K104+N104+P104+Q104+S104</f>
        <v>10984.980000000001</v>
      </c>
      <c r="U104" s="22"/>
    </row>
    <row r="105" spans="2:21" x14ac:dyDescent="0.2">
      <c r="B105" s="38"/>
      <c r="C105" s="39"/>
      <c r="D105" s="42"/>
      <c r="E105" s="43"/>
      <c r="F105" s="32"/>
      <c r="G105" s="33"/>
      <c r="H105" s="34"/>
      <c r="I105" s="35"/>
      <c r="J105" s="37"/>
      <c r="K105" s="37"/>
      <c r="L105" s="37"/>
      <c r="M105" s="37"/>
      <c r="N105" s="37"/>
      <c r="O105" s="37"/>
      <c r="P105" s="37"/>
      <c r="Q105" s="37"/>
      <c r="R105" s="37"/>
      <c r="S105" s="30"/>
      <c r="T105" s="30"/>
      <c r="U105" s="54"/>
    </row>
    <row r="106" spans="2:21" ht="15" customHeight="1" x14ac:dyDescent="0.2">
      <c r="B106" s="62" t="s">
        <v>319</v>
      </c>
      <c r="C106" s="63"/>
      <c r="D106" s="64"/>
      <c r="E106" s="53"/>
      <c r="F106" s="32"/>
      <c r="G106" s="33"/>
      <c r="H106" s="34"/>
      <c r="I106" s="35"/>
      <c r="J106" s="37"/>
      <c r="K106" s="37"/>
      <c r="L106" s="37"/>
      <c r="M106" s="37"/>
      <c r="N106" s="37"/>
      <c r="O106" s="37"/>
      <c r="P106" s="37"/>
      <c r="Q106" s="37"/>
      <c r="R106" s="37"/>
      <c r="S106" s="30"/>
      <c r="T106" s="30"/>
      <c r="U106" s="54"/>
    </row>
    <row r="107" spans="2:21" x14ac:dyDescent="0.2">
      <c r="B107" s="38" t="s">
        <v>320</v>
      </c>
      <c r="C107" s="39" t="s">
        <v>321</v>
      </c>
      <c r="D107" s="26" t="s">
        <v>322</v>
      </c>
      <c r="E107" s="43" t="s">
        <v>77</v>
      </c>
      <c r="F107" s="32"/>
      <c r="G107" s="33" t="s">
        <v>26</v>
      </c>
      <c r="H107" s="34"/>
      <c r="I107" s="46">
        <v>5492.4900000000007</v>
      </c>
      <c r="J107" s="37">
        <f>I107</f>
        <v>5492.4900000000007</v>
      </c>
      <c r="K107" s="37">
        <f>J107*2</f>
        <v>10984.980000000001</v>
      </c>
      <c r="L107" s="37">
        <v>0</v>
      </c>
      <c r="M107" s="37">
        <v>0</v>
      </c>
      <c r="N107" s="37">
        <f>M107*2</f>
        <v>0</v>
      </c>
      <c r="O107" s="37">
        <v>0</v>
      </c>
      <c r="P107" s="37">
        <f>O107*2</f>
        <v>0</v>
      </c>
      <c r="Q107" s="37">
        <f>L107*2</f>
        <v>0</v>
      </c>
      <c r="R107" s="37">
        <v>0</v>
      </c>
      <c r="S107" s="30">
        <f>R107*2</f>
        <v>0</v>
      </c>
      <c r="T107" s="30">
        <f>K107+N107+P107+Q107+S107</f>
        <v>10984.980000000001</v>
      </c>
    </row>
    <row r="108" spans="2:21" x14ac:dyDescent="0.2">
      <c r="B108" s="38" t="s">
        <v>323</v>
      </c>
      <c r="C108" s="39" t="s">
        <v>324</v>
      </c>
      <c r="D108" s="26" t="s">
        <v>325</v>
      </c>
      <c r="E108" s="43" t="s">
        <v>326</v>
      </c>
      <c r="F108" s="32"/>
      <c r="G108" s="33" t="s">
        <v>26</v>
      </c>
      <c r="H108" s="34"/>
      <c r="I108" s="46">
        <v>6033.2100000000009</v>
      </c>
      <c r="J108" s="37">
        <f t="shared" ref="J108:J109" si="29">I108</f>
        <v>6033.2100000000009</v>
      </c>
      <c r="K108" s="37">
        <f>J108*2</f>
        <v>12066.420000000002</v>
      </c>
      <c r="L108" s="37">
        <v>0</v>
      </c>
      <c r="M108" s="37">
        <v>0</v>
      </c>
      <c r="N108" s="37">
        <f>M108*2</f>
        <v>0</v>
      </c>
      <c r="O108" s="37">
        <v>0</v>
      </c>
      <c r="P108" s="37">
        <f>O108*2</f>
        <v>0</v>
      </c>
      <c r="Q108" s="37">
        <f>L108*2</f>
        <v>0</v>
      </c>
      <c r="R108" s="37">
        <v>0</v>
      </c>
      <c r="S108" s="30">
        <f>R108*2</f>
        <v>0</v>
      </c>
      <c r="T108" s="30">
        <f>K108+N108+P108+Q108+S108</f>
        <v>12066.420000000002</v>
      </c>
      <c r="U108" s="54"/>
    </row>
    <row r="109" spans="2:21" x14ac:dyDescent="0.2">
      <c r="B109" s="38" t="s">
        <v>327</v>
      </c>
      <c r="C109" s="39" t="s">
        <v>328</v>
      </c>
      <c r="D109" s="26" t="s">
        <v>329</v>
      </c>
      <c r="E109" s="43" t="s">
        <v>77</v>
      </c>
      <c r="F109" s="32"/>
      <c r="G109" s="33" t="s">
        <v>26</v>
      </c>
      <c r="H109" s="34"/>
      <c r="I109" s="46">
        <v>5492.4900000000007</v>
      </c>
      <c r="J109" s="37">
        <f t="shared" si="29"/>
        <v>5492.4900000000007</v>
      </c>
      <c r="K109" s="37">
        <f>J109*2</f>
        <v>10984.980000000001</v>
      </c>
      <c r="L109" s="37">
        <v>0</v>
      </c>
      <c r="M109" s="37">
        <v>0</v>
      </c>
      <c r="N109" s="37">
        <f>M109*2</f>
        <v>0</v>
      </c>
      <c r="O109" s="37">
        <v>0</v>
      </c>
      <c r="P109" s="37">
        <f>O109*2</f>
        <v>0</v>
      </c>
      <c r="Q109" s="37">
        <f>L109*2</f>
        <v>0</v>
      </c>
      <c r="R109" s="37">
        <v>0</v>
      </c>
      <c r="S109" s="30">
        <f>R109*2</f>
        <v>0</v>
      </c>
      <c r="T109" s="30">
        <f>K109+N109+P109+Q109+S109</f>
        <v>10984.980000000001</v>
      </c>
      <c r="U109" s="47"/>
    </row>
    <row r="110" spans="2:21" x14ac:dyDescent="0.2">
      <c r="B110" s="38"/>
      <c r="C110" s="39"/>
      <c r="D110" s="42"/>
      <c r="E110" s="43"/>
      <c r="F110" s="32"/>
      <c r="G110" s="33"/>
      <c r="H110" s="34"/>
      <c r="I110" s="35"/>
      <c r="J110" s="37"/>
      <c r="K110" s="37"/>
      <c r="L110" s="37"/>
      <c r="M110" s="37"/>
      <c r="N110" s="37"/>
      <c r="O110" s="37"/>
      <c r="P110" s="37"/>
      <c r="Q110" s="37"/>
      <c r="R110" s="37"/>
      <c r="S110" s="30"/>
      <c r="T110" s="30"/>
      <c r="U110" s="54"/>
    </row>
    <row r="111" spans="2:21" ht="15" customHeight="1" x14ac:dyDescent="0.2">
      <c r="B111" s="62" t="s">
        <v>330</v>
      </c>
      <c r="C111" s="63"/>
      <c r="D111" s="64"/>
      <c r="E111" s="43"/>
      <c r="F111" s="32"/>
      <c r="G111" s="33"/>
      <c r="H111" s="34"/>
      <c r="I111" s="35"/>
      <c r="J111" s="37"/>
      <c r="K111" s="37"/>
      <c r="L111" s="37"/>
      <c r="M111" s="37"/>
      <c r="N111" s="37"/>
      <c r="O111" s="37"/>
      <c r="P111" s="37"/>
      <c r="Q111" s="37"/>
      <c r="R111" s="37"/>
      <c r="S111" s="30"/>
      <c r="T111" s="30"/>
      <c r="U111" s="54"/>
    </row>
    <row r="112" spans="2:21" x14ac:dyDescent="0.2">
      <c r="B112" s="38" t="s">
        <v>331</v>
      </c>
      <c r="C112" s="39" t="s">
        <v>332</v>
      </c>
      <c r="D112" s="26" t="s">
        <v>333</v>
      </c>
      <c r="E112" s="43" t="s">
        <v>334</v>
      </c>
      <c r="F112" s="32" t="s">
        <v>26</v>
      </c>
      <c r="G112" s="33"/>
      <c r="H112" s="34"/>
      <c r="I112" s="46">
        <v>6958.6</v>
      </c>
      <c r="J112" s="37">
        <f>I112</f>
        <v>6958.6</v>
      </c>
      <c r="K112" s="37">
        <f t="shared" si="15"/>
        <v>13917.2</v>
      </c>
      <c r="L112" s="37">
        <v>0</v>
      </c>
      <c r="M112" s="37">
        <v>0</v>
      </c>
      <c r="N112" s="37">
        <f t="shared" si="16"/>
        <v>0</v>
      </c>
      <c r="O112" s="37">
        <v>0</v>
      </c>
      <c r="P112" s="37">
        <f t="shared" si="17"/>
        <v>0</v>
      </c>
      <c r="Q112" s="37">
        <f t="shared" si="18"/>
        <v>0</v>
      </c>
      <c r="R112" s="37">
        <v>0</v>
      </c>
      <c r="S112" s="30">
        <f t="shared" si="19"/>
        <v>0</v>
      </c>
      <c r="T112" s="30">
        <f t="shared" si="10"/>
        <v>13917.2</v>
      </c>
      <c r="U112" s="47"/>
    </row>
    <row r="113" spans="2:21" x14ac:dyDescent="0.2">
      <c r="B113" s="38" t="s">
        <v>335</v>
      </c>
      <c r="C113" s="39" t="s">
        <v>336</v>
      </c>
      <c r="D113" s="26" t="s">
        <v>337</v>
      </c>
      <c r="E113" s="43" t="s">
        <v>338</v>
      </c>
      <c r="F113" s="44" t="s">
        <v>26</v>
      </c>
      <c r="G113" s="45"/>
      <c r="H113" s="34"/>
      <c r="I113" s="46">
        <v>11604.210000000001</v>
      </c>
      <c r="J113" s="37">
        <f t="shared" ref="J113:J130" si="30">I113</f>
        <v>11604.210000000001</v>
      </c>
      <c r="K113" s="37">
        <f t="shared" si="15"/>
        <v>23208.420000000002</v>
      </c>
      <c r="L113" s="37">
        <v>1908</v>
      </c>
      <c r="M113" s="37">
        <v>250</v>
      </c>
      <c r="N113" s="37">
        <f t="shared" si="16"/>
        <v>500</v>
      </c>
      <c r="O113" s="37">
        <v>271.86</v>
      </c>
      <c r="P113" s="37">
        <f t="shared" si="17"/>
        <v>543.72</v>
      </c>
      <c r="Q113" s="37">
        <f t="shared" si="18"/>
        <v>3816</v>
      </c>
      <c r="R113" s="37">
        <v>231.4</v>
      </c>
      <c r="S113" s="30">
        <f t="shared" si="19"/>
        <v>462.8</v>
      </c>
      <c r="T113" s="30">
        <f t="shared" si="10"/>
        <v>28530.940000000002</v>
      </c>
      <c r="U113" s="47"/>
    </row>
    <row r="114" spans="2:21" x14ac:dyDescent="0.2">
      <c r="B114" s="38" t="s">
        <v>339</v>
      </c>
      <c r="C114" s="39" t="s">
        <v>340</v>
      </c>
      <c r="D114" s="26" t="s">
        <v>341</v>
      </c>
      <c r="E114" s="43" t="s">
        <v>342</v>
      </c>
      <c r="F114" s="32"/>
      <c r="G114" s="33" t="s">
        <v>26</v>
      </c>
      <c r="H114" s="34"/>
      <c r="I114" s="46">
        <v>5492.4900000000007</v>
      </c>
      <c r="J114" s="37">
        <f t="shared" si="30"/>
        <v>5492.4900000000007</v>
      </c>
      <c r="K114" s="37">
        <f t="shared" si="15"/>
        <v>10984.980000000001</v>
      </c>
      <c r="L114" s="37">
        <v>0</v>
      </c>
      <c r="M114" s="37"/>
      <c r="N114" s="37">
        <f>M114*2</f>
        <v>0</v>
      </c>
      <c r="O114" s="37">
        <v>0</v>
      </c>
      <c r="P114" s="37">
        <f>O114*2</f>
        <v>0</v>
      </c>
      <c r="Q114" s="37">
        <f>L114*2</f>
        <v>0</v>
      </c>
      <c r="R114" s="37"/>
      <c r="S114" s="30">
        <f>R114*2</f>
        <v>0</v>
      </c>
      <c r="T114" s="30">
        <f>K114+N114+P114+Q114+S114</f>
        <v>10984.980000000001</v>
      </c>
      <c r="U114" s="47"/>
    </row>
    <row r="115" spans="2:21" x14ac:dyDescent="0.2">
      <c r="B115" s="38" t="s">
        <v>343</v>
      </c>
      <c r="C115" s="39" t="s">
        <v>344</v>
      </c>
      <c r="D115" s="26" t="s">
        <v>345</v>
      </c>
      <c r="E115" s="43" t="s">
        <v>346</v>
      </c>
      <c r="F115" s="32"/>
      <c r="G115" s="33" t="s">
        <v>26</v>
      </c>
      <c r="H115" s="34"/>
      <c r="I115" s="46">
        <v>13232.49</v>
      </c>
      <c r="J115" s="37">
        <f t="shared" si="30"/>
        <v>13232.49</v>
      </c>
      <c r="K115" s="37">
        <f t="shared" si="15"/>
        <v>26464.98</v>
      </c>
      <c r="L115" s="37">
        <v>7260</v>
      </c>
      <c r="M115" s="37">
        <v>0</v>
      </c>
      <c r="N115" s="37">
        <f t="shared" si="16"/>
        <v>0</v>
      </c>
      <c r="O115" s="37">
        <v>0</v>
      </c>
      <c r="P115" s="37">
        <f t="shared" si="17"/>
        <v>0</v>
      </c>
      <c r="Q115" s="37">
        <f t="shared" si="18"/>
        <v>14520</v>
      </c>
      <c r="R115" s="37">
        <v>0</v>
      </c>
      <c r="S115" s="30">
        <f t="shared" si="19"/>
        <v>0</v>
      </c>
      <c r="T115" s="30">
        <f t="shared" si="10"/>
        <v>40984.979999999996</v>
      </c>
      <c r="U115" s="47"/>
    </row>
    <row r="116" spans="2:21" x14ac:dyDescent="0.2">
      <c r="B116" s="38" t="s">
        <v>347</v>
      </c>
      <c r="C116" s="39" t="s">
        <v>348</v>
      </c>
      <c r="D116" s="26" t="s">
        <v>349</v>
      </c>
      <c r="E116" s="43" t="s">
        <v>350</v>
      </c>
      <c r="F116" s="32"/>
      <c r="G116" s="33" t="s">
        <v>26</v>
      </c>
      <c r="H116" s="34"/>
      <c r="I116" s="46">
        <v>4028.25</v>
      </c>
      <c r="J116" s="37">
        <f t="shared" si="30"/>
        <v>4028.25</v>
      </c>
      <c r="K116" s="37">
        <f t="shared" si="15"/>
        <v>8056.5</v>
      </c>
      <c r="L116" s="37">
        <v>0</v>
      </c>
      <c r="M116" s="37">
        <v>0</v>
      </c>
      <c r="N116" s="37">
        <f t="shared" si="16"/>
        <v>0</v>
      </c>
      <c r="O116" s="37"/>
      <c r="P116" s="37"/>
      <c r="Q116" s="37">
        <f t="shared" si="18"/>
        <v>0</v>
      </c>
      <c r="R116" s="37"/>
      <c r="S116" s="30"/>
      <c r="T116" s="30"/>
      <c r="U116" s="47"/>
    </row>
    <row r="117" spans="2:21" x14ac:dyDescent="0.2">
      <c r="B117" s="38" t="s">
        <v>351</v>
      </c>
      <c r="C117" s="39" t="s">
        <v>352</v>
      </c>
      <c r="D117" s="26" t="s">
        <v>353</v>
      </c>
      <c r="E117" s="43" t="s">
        <v>338</v>
      </c>
      <c r="F117" s="32"/>
      <c r="G117" s="33" t="s">
        <v>26</v>
      </c>
      <c r="H117" s="34"/>
      <c r="I117" s="46">
        <v>13008.570000000002</v>
      </c>
      <c r="J117" s="37">
        <f t="shared" si="30"/>
        <v>13008.570000000002</v>
      </c>
      <c r="K117" s="37">
        <f t="shared" si="15"/>
        <v>26017.140000000003</v>
      </c>
      <c r="L117" s="37">
        <v>0</v>
      </c>
      <c r="M117" s="37">
        <v>0</v>
      </c>
      <c r="N117" s="37">
        <f t="shared" si="16"/>
        <v>0</v>
      </c>
      <c r="O117" s="37"/>
      <c r="P117" s="37"/>
      <c r="Q117" s="37">
        <f t="shared" si="18"/>
        <v>0</v>
      </c>
      <c r="R117" s="37"/>
      <c r="S117" s="30"/>
      <c r="T117" s="30"/>
      <c r="U117" s="47"/>
    </row>
    <row r="118" spans="2:21" x14ac:dyDescent="0.2">
      <c r="B118" s="38" t="s">
        <v>354</v>
      </c>
      <c r="C118" s="39" t="s">
        <v>355</v>
      </c>
      <c r="D118" s="26" t="s">
        <v>356</v>
      </c>
      <c r="E118" s="43" t="s">
        <v>357</v>
      </c>
      <c r="F118" s="32"/>
      <c r="G118" s="33" t="s">
        <v>26</v>
      </c>
      <c r="H118" s="34"/>
      <c r="I118" s="46">
        <v>9312.09</v>
      </c>
      <c r="J118" s="37">
        <f t="shared" si="30"/>
        <v>9312.09</v>
      </c>
      <c r="K118" s="37">
        <f t="shared" si="15"/>
        <v>18624.18</v>
      </c>
      <c r="L118" s="37">
        <v>0</v>
      </c>
      <c r="M118" s="37">
        <v>0</v>
      </c>
      <c r="N118" s="37">
        <f t="shared" si="16"/>
        <v>0</v>
      </c>
      <c r="O118" s="37">
        <v>0</v>
      </c>
      <c r="P118" s="37">
        <f t="shared" si="17"/>
        <v>0</v>
      </c>
      <c r="Q118" s="37">
        <f t="shared" si="18"/>
        <v>0</v>
      </c>
      <c r="R118" s="37">
        <v>0</v>
      </c>
      <c r="S118" s="30">
        <f t="shared" si="19"/>
        <v>0</v>
      </c>
      <c r="T118" s="30">
        <f t="shared" si="10"/>
        <v>18624.18</v>
      </c>
      <c r="U118" s="47"/>
    </row>
    <row r="119" spans="2:21" x14ac:dyDescent="0.2">
      <c r="B119" s="38" t="s">
        <v>358</v>
      </c>
      <c r="C119" s="39" t="s">
        <v>359</v>
      </c>
      <c r="D119" s="26" t="s">
        <v>360</v>
      </c>
      <c r="E119" s="43" t="s">
        <v>73</v>
      </c>
      <c r="F119" s="44" t="s">
        <v>26</v>
      </c>
      <c r="G119" s="45"/>
      <c r="H119" s="34"/>
      <c r="I119" s="46">
        <v>5492.4900000000007</v>
      </c>
      <c r="J119" s="37">
        <f t="shared" si="30"/>
        <v>5492.4900000000007</v>
      </c>
      <c r="K119" s="37">
        <f>J119*2</f>
        <v>10984.980000000001</v>
      </c>
      <c r="L119" s="37">
        <v>0</v>
      </c>
      <c r="M119" s="37">
        <v>250</v>
      </c>
      <c r="N119" s="37">
        <f>M119*2</f>
        <v>500</v>
      </c>
      <c r="O119" s="37">
        <v>203.89</v>
      </c>
      <c r="P119" s="37">
        <f>O119*2</f>
        <v>407.78</v>
      </c>
      <c r="Q119" s="37">
        <f>L119*2</f>
        <v>0</v>
      </c>
      <c r="R119" s="37">
        <v>0</v>
      </c>
      <c r="S119" s="30">
        <f>R119*2</f>
        <v>0</v>
      </c>
      <c r="T119" s="30">
        <f>K119+N119+P119+Q119+S119</f>
        <v>11892.760000000002</v>
      </c>
      <c r="U119" s="47"/>
    </row>
    <row r="120" spans="2:21" x14ac:dyDescent="0.2">
      <c r="B120" s="38" t="s">
        <v>361</v>
      </c>
      <c r="C120" s="39" t="s">
        <v>362</v>
      </c>
      <c r="D120" s="26" t="s">
        <v>363</v>
      </c>
      <c r="E120" s="43" t="s">
        <v>364</v>
      </c>
      <c r="F120" s="32" t="s">
        <v>26</v>
      </c>
      <c r="G120" s="33"/>
      <c r="H120" s="34"/>
      <c r="I120" s="46">
        <v>12185.250000000002</v>
      </c>
      <c r="J120" s="37">
        <f t="shared" si="30"/>
        <v>12185.250000000002</v>
      </c>
      <c r="K120" s="37">
        <f>J120*2</f>
        <v>24370.500000000004</v>
      </c>
      <c r="L120" s="37">
        <v>1000</v>
      </c>
      <c r="M120" s="37">
        <v>0</v>
      </c>
      <c r="N120" s="37">
        <f>M120*2</f>
        <v>0</v>
      </c>
      <c r="O120" s="37">
        <v>0</v>
      </c>
      <c r="P120" s="37">
        <f>O120*2</f>
        <v>0</v>
      </c>
      <c r="Q120" s="37">
        <f>L120*2</f>
        <v>2000</v>
      </c>
      <c r="R120" s="37">
        <v>0</v>
      </c>
      <c r="S120" s="30">
        <f>R120*2</f>
        <v>0</v>
      </c>
      <c r="T120" s="30">
        <f>K120+N120+P120+Q120+S120</f>
        <v>26370.500000000004</v>
      </c>
      <c r="U120" s="47"/>
    </row>
    <row r="121" spans="2:21" x14ac:dyDescent="0.2">
      <c r="B121" s="38" t="s">
        <v>365</v>
      </c>
      <c r="C121" s="39" t="s">
        <v>366</v>
      </c>
      <c r="D121" s="26" t="s">
        <v>367</v>
      </c>
      <c r="E121" s="43" t="s">
        <v>364</v>
      </c>
      <c r="F121" s="44" t="s">
        <v>26</v>
      </c>
      <c r="G121" s="45"/>
      <c r="H121" s="34"/>
      <c r="I121" s="46">
        <v>9603.69</v>
      </c>
      <c r="J121" s="37">
        <f t="shared" si="30"/>
        <v>9603.69</v>
      </c>
      <c r="K121" s="37">
        <f>J121*2</f>
        <v>19207.38</v>
      </c>
      <c r="L121" s="37">
        <v>1000</v>
      </c>
      <c r="M121" s="37">
        <v>250</v>
      </c>
      <c r="N121" s="37">
        <f>M121*2</f>
        <v>500</v>
      </c>
      <c r="O121" s="37">
        <v>130.02000000000001</v>
      </c>
      <c r="P121" s="37">
        <f>O121*2</f>
        <v>260.04000000000002</v>
      </c>
      <c r="Q121" s="37">
        <f>L121*2</f>
        <v>2000</v>
      </c>
      <c r="R121" s="37">
        <v>0</v>
      </c>
      <c r="S121" s="30">
        <f>R121*2</f>
        <v>0</v>
      </c>
      <c r="T121" s="30">
        <f>K121+N121+P121+Q121+S121</f>
        <v>21967.420000000002</v>
      </c>
      <c r="U121" s="22"/>
    </row>
    <row r="122" spans="2:21" x14ac:dyDescent="0.2">
      <c r="B122" s="38" t="s">
        <v>368</v>
      </c>
      <c r="C122" s="39" t="s">
        <v>369</v>
      </c>
      <c r="D122" s="26" t="s">
        <v>370</v>
      </c>
      <c r="E122" s="43" t="s">
        <v>364</v>
      </c>
      <c r="F122" s="32"/>
      <c r="G122" s="33" t="s">
        <v>26</v>
      </c>
      <c r="H122" s="34"/>
      <c r="I122" s="46">
        <v>12522.76</v>
      </c>
      <c r="J122" s="37">
        <f t="shared" si="30"/>
        <v>12522.76</v>
      </c>
      <c r="K122" s="37">
        <f>J122*2</f>
        <v>25045.52</v>
      </c>
      <c r="L122" s="37">
        <v>0</v>
      </c>
      <c r="M122" s="37">
        <v>0</v>
      </c>
      <c r="N122" s="37">
        <f>M122*2</f>
        <v>0</v>
      </c>
      <c r="O122" s="37">
        <v>0</v>
      </c>
      <c r="P122" s="37">
        <f>O122*2</f>
        <v>0</v>
      </c>
      <c r="Q122" s="37">
        <f>L122*2</f>
        <v>0</v>
      </c>
      <c r="R122" s="37">
        <v>0</v>
      </c>
      <c r="S122" s="30">
        <f>R122*2</f>
        <v>0</v>
      </c>
      <c r="T122" s="30">
        <f>K122+N122+P122+Q122+S122</f>
        <v>25045.52</v>
      </c>
      <c r="U122" s="47"/>
    </row>
    <row r="123" spans="2:21" x14ac:dyDescent="0.2">
      <c r="B123" s="38" t="s">
        <v>371</v>
      </c>
      <c r="C123" s="39" t="s">
        <v>372</v>
      </c>
      <c r="D123" s="26" t="s">
        <v>373</v>
      </c>
      <c r="E123" s="43" t="s">
        <v>364</v>
      </c>
      <c r="F123" s="32"/>
      <c r="G123" s="33" t="s">
        <v>26</v>
      </c>
      <c r="H123" s="34"/>
      <c r="I123" s="46">
        <v>10450.049999999999</v>
      </c>
      <c r="J123" s="37">
        <f t="shared" si="30"/>
        <v>10450.049999999999</v>
      </c>
      <c r="K123" s="37">
        <f t="shared" si="15"/>
        <v>20900.099999999999</v>
      </c>
      <c r="L123" s="37">
        <v>0</v>
      </c>
      <c r="M123" s="37">
        <v>0</v>
      </c>
      <c r="N123" s="37">
        <f t="shared" si="16"/>
        <v>0</v>
      </c>
      <c r="O123" s="37">
        <v>0</v>
      </c>
      <c r="P123" s="37">
        <f t="shared" si="17"/>
        <v>0</v>
      </c>
      <c r="Q123" s="37">
        <f t="shared" si="18"/>
        <v>0</v>
      </c>
      <c r="R123" s="37">
        <v>0</v>
      </c>
      <c r="S123" s="30">
        <f t="shared" si="19"/>
        <v>0</v>
      </c>
      <c r="T123" s="30">
        <f t="shared" si="10"/>
        <v>20900.099999999999</v>
      </c>
      <c r="U123" s="47"/>
    </row>
    <row r="124" spans="2:21" x14ac:dyDescent="0.2">
      <c r="B124" s="38" t="s">
        <v>374</v>
      </c>
      <c r="C124" s="39" t="s">
        <v>375</v>
      </c>
      <c r="D124" s="26" t="s">
        <v>376</v>
      </c>
      <c r="E124" s="43" t="s">
        <v>364</v>
      </c>
      <c r="F124" s="32"/>
      <c r="G124" s="33" t="s">
        <v>26</v>
      </c>
      <c r="H124" s="34"/>
      <c r="I124" s="46">
        <v>11082.210000000001</v>
      </c>
      <c r="J124" s="37">
        <f t="shared" si="30"/>
        <v>11082.210000000001</v>
      </c>
      <c r="K124" s="37">
        <f t="shared" si="15"/>
        <v>22164.420000000002</v>
      </c>
      <c r="L124" s="37">
        <v>0</v>
      </c>
      <c r="M124" s="37">
        <v>0</v>
      </c>
      <c r="N124" s="37">
        <f t="shared" si="16"/>
        <v>0</v>
      </c>
      <c r="O124" s="37">
        <v>0</v>
      </c>
      <c r="P124" s="37">
        <f t="shared" si="17"/>
        <v>0</v>
      </c>
      <c r="Q124" s="37">
        <f t="shared" si="18"/>
        <v>0</v>
      </c>
      <c r="R124" s="37">
        <v>0</v>
      </c>
      <c r="S124" s="30">
        <f t="shared" si="19"/>
        <v>0</v>
      </c>
      <c r="T124" s="30">
        <f t="shared" si="10"/>
        <v>22164.420000000002</v>
      </c>
      <c r="U124" s="22"/>
    </row>
    <row r="125" spans="2:21" x14ac:dyDescent="0.2">
      <c r="B125" s="38" t="s">
        <v>377</v>
      </c>
      <c r="C125" s="39" t="s">
        <v>378</v>
      </c>
      <c r="D125" s="26" t="s">
        <v>379</v>
      </c>
      <c r="E125" s="43" t="s">
        <v>77</v>
      </c>
      <c r="F125" s="32"/>
      <c r="G125" s="33" t="s">
        <v>26</v>
      </c>
      <c r="H125" s="34"/>
      <c r="I125" s="46">
        <v>5514.62</v>
      </c>
      <c r="J125" s="37">
        <f t="shared" si="30"/>
        <v>5514.62</v>
      </c>
      <c r="K125" s="37">
        <f t="shared" si="15"/>
        <v>11029.24</v>
      </c>
      <c r="L125" s="37">
        <v>0</v>
      </c>
      <c r="M125" s="37">
        <v>0</v>
      </c>
      <c r="N125" s="37">
        <f t="shared" si="16"/>
        <v>0</v>
      </c>
      <c r="O125" s="37">
        <v>0</v>
      </c>
      <c r="P125" s="37">
        <f>O125*2</f>
        <v>0</v>
      </c>
      <c r="Q125" s="37">
        <f t="shared" si="18"/>
        <v>0</v>
      </c>
      <c r="R125" s="37">
        <v>0</v>
      </c>
      <c r="S125" s="30">
        <f>R125*2</f>
        <v>0</v>
      </c>
      <c r="T125" s="30">
        <f t="shared" ref="T125:T130" si="31">K125+N125+P125+Q125+S125</f>
        <v>11029.24</v>
      </c>
      <c r="U125" s="47"/>
    </row>
    <row r="126" spans="2:21" x14ac:dyDescent="0.2">
      <c r="B126" s="38" t="s">
        <v>380</v>
      </c>
      <c r="C126" s="39" t="s">
        <v>381</v>
      </c>
      <c r="D126" s="26" t="s">
        <v>382</v>
      </c>
      <c r="E126" s="43" t="s">
        <v>383</v>
      </c>
      <c r="F126" s="32"/>
      <c r="G126" s="33" t="s">
        <v>26</v>
      </c>
      <c r="H126" s="34"/>
      <c r="I126" s="46">
        <v>7073.06</v>
      </c>
      <c r="J126" s="37">
        <f t="shared" si="30"/>
        <v>7073.06</v>
      </c>
      <c r="K126" s="37">
        <f t="shared" si="15"/>
        <v>14146.12</v>
      </c>
      <c r="L126" s="37">
        <v>0</v>
      </c>
      <c r="M126" s="37">
        <v>0</v>
      </c>
      <c r="N126" s="37">
        <f t="shared" si="16"/>
        <v>0</v>
      </c>
      <c r="O126" s="37">
        <v>0</v>
      </c>
      <c r="P126" s="37">
        <v>0</v>
      </c>
      <c r="Q126" s="37">
        <f t="shared" si="18"/>
        <v>0</v>
      </c>
      <c r="R126" s="37">
        <v>0</v>
      </c>
      <c r="S126" s="30">
        <v>0</v>
      </c>
      <c r="T126" s="30">
        <f t="shared" si="31"/>
        <v>14146.12</v>
      </c>
    </row>
    <row r="127" spans="2:21" x14ac:dyDescent="0.2">
      <c r="B127" s="38" t="s">
        <v>384</v>
      </c>
      <c r="C127" s="39" t="s">
        <v>385</v>
      </c>
      <c r="D127" s="26" t="s">
        <v>386</v>
      </c>
      <c r="E127" s="43" t="s">
        <v>387</v>
      </c>
      <c r="F127" s="32"/>
      <c r="G127" s="33" t="s">
        <v>26</v>
      </c>
      <c r="H127" s="34"/>
      <c r="I127" s="46">
        <v>12366.859999999999</v>
      </c>
      <c r="J127" s="37">
        <f t="shared" si="30"/>
        <v>12366.859999999999</v>
      </c>
      <c r="K127" s="37">
        <f t="shared" si="15"/>
        <v>24733.719999999998</v>
      </c>
      <c r="L127" s="37">
        <v>0</v>
      </c>
      <c r="M127" s="37">
        <v>0</v>
      </c>
      <c r="N127" s="37">
        <f t="shared" si="16"/>
        <v>0</v>
      </c>
      <c r="O127" s="37">
        <v>0</v>
      </c>
      <c r="P127" s="37">
        <v>0</v>
      </c>
      <c r="Q127" s="37">
        <f t="shared" si="18"/>
        <v>0</v>
      </c>
      <c r="R127" s="37">
        <v>0</v>
      </c>
      <c r="S127" s="30">
        <v>0</v>
      </c>
      <c r="T127" s="30">
        <f t="shared" si="31"/>
        <v>24733.719999999998</v>
      </c>
    </row>
    <row r="128" spans="2:21" x14ac:dyDescent="0.2">
      <c r="B128" s="38" t="s">
        <v>388</v>
      </c>
      <c r="C128" s="39" t="s">
        <v>389</v>
      </c>
      <c r="D128" s="26" t="s">
        <v>390</v>
      </c>
      <c r="E128" s="43" t="s">
        <v>391</v>
      </c>
      <c r="F128" s="32"/>
      <c r="G128" s="33" t="s">
        <v>26</v>
      </c>
      <c r="H128" s="34"/>
      <c r="I128" s="46">
        <v>5514.62</v>
      </c>
      <c r="J128" s="37">
        <f t="shared" si="30"/>
        <v>5514.62</v>
      </c>
      <c r="K128" s="37">
        <f t="shared" si="15"/>
        <v>11029.24</v>
      </c>
      <c r="L128" s="37">
        <v>0</v>
      </c>
      <c r="M128" s="37">
        <v>0</v>
      </c>
      <c r="N128" s="37">
        <f t="shared" si="16"/>
        <v>0</v>
      </c>
      <c r="O128" s="37">
        <v>0</v>
      </c>
      <c r="P128" s="37">
        <v>0</v>
      </c>
      <c r="Q128" s="37">
        <f t="shared" si="18"/>
        <v>0</v>
      </c>
      <c r="R128" s="37">
        <v>0</v>
      </c>
      <c r="S128" s="30">
        <v>0</v>
      </c>
      <c r="T128" s="30">
        <f t="shared" si="31"/>
        <v>11029.24</v>
      </c>
    </row>
    <row r="129" spans="2:21" x14ac:dyDescent="0.2">
      <c r="B129" s="38" t="s">
        <v>392</v>
      </c>
      <c r="C129" s="39" t="s">
        <v>393</v>
      </c>
      <c r="D129" s="26" t="s">
        <v>394</v>
      </c>
      <c r="E129" s="43" t="s">
        <v>395</v>
      </c>
      <c r="F129" s="32"/>
      <c r="G129" s="33" t="s">
        <v>26</v>
      </c>
      <c r="H129" s="34"/>
      <c r="I129" s="46">
        <v>6852.7400000000007</v>
      </c>
      <c r="J129" s="37">
        <f t="shared" si="30"/>
        <v>6852.7400000000007</v>
      </c>
      <c r="K129" s="37">
        <f t="shared" si="15"/>
        <v>13705.480000000001</v>
      </c>
      <c r="L129" s="37">
        <v>0</v>
      </c>
      <c r="M129" s="37">
        <v>0</v>
      </c>
      <c r="N129" s="37">
        <f t="shared" si="16"/>
        <v>0</v>
      </c>
      <c r="O129" s="37">
        <v>0</v>
      </c>
      <c r="P129" s="37">
        <v>0</v>
      </c>
      <c r="Q129" s="37">
        <f t="shared" si="18"/>
        <v>0</v>
      </c>
      <c r="R129" s="37">
        <v>0</v>
      </c>
      <c r="S129" s="30">
        <v>0</v>
      </c>
      <c r="T129" s="30">
        <f t="shared" si="31"/>
        <v>13705.480000000001</v>
      </c>
    </row>
    <row r="130" spans="2:21" ht="14.25" customHeight="1" x14ac:dyDescent="0.2">
      <c r="B130" s="38" t="s">
        <v>396</v>
      </c>
      <c r="C130" s="39" t="s">
        <v>397</v>
      </c>
      <c r="D130" s="26" t="s">
        <v>394</v>
      </c>
      <c r="E130" s="43" t="s">
        <v>77</v>
      </c>
      <c r="F130" s="32"/>
      <c r="G130" s="33" t="s">
        <v>26</v>
      </c>
      <c r="H130" s="34"/>
      <c r="I130" s="46">
        <v>5492.4900000000007</v>
      </c>
      <c r="J130" s="37">
        <f t="shared" si="30"/>
        <v>5492.4900000000007</v>
      </c>
      <c r="K130" s="37">
        <f t="shared" si="15"/>
        <v>10984.980000000001</v>
      </c>
      <c r="L130" s="37">
        <v>0</v>
      </c>
      <c r="M130" s="37">
        <v>0</v>
      </c>
      <c r="N130" s="37">
        <f t="shared" si="16"/>
        <v>0</v>
      </c>
      <c r="O130" s="37">
        <v>0</v>
      </c>
      <c r="P130" s="37">
        <v>0</v>
      </c>
      <c r="Q130" s="37">
        <f t="shared" si="18"/>
        <v>0</v>
      </c>
      <c r="R130" s="37">
        <v>0</v>
      </c>
      <c r="S130" s="30">
        <v>0</v>
      </c>
      <c r="T130" s="30">
        <f t="shared" si="31"/>
        <v>10984.980000000001</v>
      </c>
    </row>
    <row r="131" spans="2:21" x14ac:dyDescent="0.2">
      <c r="B131" s="38"/>
      <c r="C131" s="39"/>
      <c r="D131" s="42"/>
      <c r="E131" s="43"/>
      <c r="F131" s="32"/>
      <c r="G131" s="33"/>
      <c r="H131" s="34"/>
      <c r="I131" s="35"/>
      <c r="J131" s="37"/>
      <c r="K131" s="37"/>
      <c r="L131" s="37"/>
      <c r="M131" s="37"/>
      <c r="N131" s="37"/>
      <c r="O131" s="37"/>
      <c r="P131" s="37"/>
      <c r="Q131" s="37"/>
      <c r="R131" s="37"/>
      <c r="S131" s="30"/>
      <c r="T131" s="30"/>
      <c r="U131" s="47"/>
    </row>
    <row r="132" spans="2:21" ht="15" customHeight="1" x14ac:dyDescent="0.2">
      <c r="B132" s="62" t="s">
        <v>398</v>
      </c>
      <c r="C132" s="63"/>
      <c r="D132" s="64"/>
      <c r="E132" s="43"/>
      <c r="F132" s="32"/>
      <c r="G132" s="33"/>
      <c r="H132" s="34"/>
      <c r="I132" s="35"/>
      <c r="J132" s="37"/>
      <c r="K132" s="37"/>
      <c r="L132" s="37"/>
      <c r="M132" s="37"/>
      <c r="N132" s="37"/>
      <c r="O132" s="37"/>
      <c r="P132" s="37"/>
      <c r="Q132" s="37"/>
      <c r="R132" s="37"/>
      <c r="S132" s="30"/>
      <c r="T132" s="30"/>
      <c r="U132" s="66"/>
    </row>
    <row r="133" spans="2:21" x14ac:dyDescent="0.2">
      <c r="B133" s="38" t="s">
        <v>399</v>
      </c>
      <c r="C133" s="39" t="s">
        <v>400</v>
      </c>
      <c r="D133" s="26" t="s">
        <v>401</v>
      </c>
      <c r="E133" s="43" t="s">
        <v>364</v>
      </c>
      <c r="F133" s="32"/>
      <c r="G133" s="33" t="s">
        <v>26</v>
      </c>
      <c r="H133" s="34"/>
      <c r="I133" s="46">
        <v>10203.64</v>
      </c>
      <c r="J133" s="37">
        <f>I133</f>
        <v>10203.64</v>
      </c>
      <c r="K133" s="37">
        <f>J133*2</f>
        <v>20407.28</v>
      </c>
      <c r="L133" s="37">
        <v>0</v>
      </c>
      <c r="M133" s="37">
        <v>0</v>
      </c>
      <c r="N133" s="37">
        <f>M133*2</f>
        <v>0</v>
      </c>
      <c r="O133" s="37">
        <v>0</v>
      </c>
      <c r="P133" s="37">
        <f>O133*2</f>
        <v>0</v>
      </c>
      <c r="Q133" s="37">
        <f>L133*2</f>
        <v>0</v>
      </c>
      <c r="R133" s="37">
        <v>0</v>
      </c>
      <c r="S133" s="30">
        <f>R133*2</f>
        <v>0</v>
      </c>
      <c r="T133" s="30">
        <f>K133+N133+P133+Q133+S133</f>
        <v>20407.28</v>
      </c>
      <c r="U133" s="47"/>
    </row>
    <row r="134" spans="2:21" x14ac:dyDescent="0.2">
      <c r="B134" s="38" t="s">
        <v>402</v>
      </c>
      <c r="C134" s="39" t="s">
        <v>403</v>
      </c>
      <c r="D134" s="26" t="s">
        <v>404</v>
      </c>
      <c r="E134" s="43" t="s">
        <v>73</v>
      </c>
      <c r="F134" s="44" t="s">
        <v>26</v>
      </c>
      <c r="G134" s="45"/>
      <c r="H134" s="34"/>
      <c r="I134" s="46">
        <v>7243.170000000001</v>
      </c>
      <c r="J134" s="37">
        <f t="shared" ref="J134:J141" si="32">I134</f>
        <v>7243.170000000001</v>
      </c>
      <c r="K134" s="37">
        <f>J134*2</f>
        <v>14486.340000000002</v>
      </c>
      <c r="L134" s="37">
        <v>0</v>
      </c>
      <c r="M134" s="37">
        <v>250</v>
      </c>
      <c r="N134" s="37">
        <f>M134*2</f>
        <v>500</v>
      </c>
      <c r="O134" s="37">
        <v>203.89</v>
      </c>
      <c r="P134" s="37">
        <f>O134*2</f>
        <v>407.78</v>
      </c>
      <c r="Q134" s="37">
        <f>L134*2</f>
        <v>0</v>
      </c>
      <c r="R134" s="37">
        <v>267.14999999999998</v>
      </c>
      <c r="S134" s="30">
        <f>R134*2</f>
        <v>534.29999999999995</v>
      </c>
      <c r="T134" s="30">
        <f>K134+N134+P134+Q134+S134</f>
        <v>15928.420000000002</v>
      </c>
      <c r="U134" s="47"/>
    </row>
    <row r="135" spans="2:21" x14ac:dyDescent="0.2">
      <c r="B135" s="38" t="s">
        <v>405</v>
      </c>
      <c r="C135" s="39" t="s">
        <v>406</v>
      </c>
      <c r="D135" s="26" t="s">
        <v>407</v>
      </c>
      <c r="E135" s="43" t="s">
        <v>73</v>
      </c>
      <c r="F135" s="32"/>
      <c r="G135" s="33" t="s">
        <v>26</v>
      </c>
      <c r="H135" s="34"/>
      <c r="I135" s="46">
        <v>7106.54</v>
      </c>
      <c r="J135" s="37">
        <f t="shared" si="32"/>
        <v>7106.54</v>
      </c>
      <c r="K135" s="37">
        <f>J135*2</f>
        <v>14213.08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0">
        <v>0</v>
      </c>
      <c r="T135" s="30">
        <f t="shared" ref="T135:T251" si="33">K135+N135+P135+Q135+S135</f>
        <v>14213.08</v>
      </c>
      <c r="U135" s="66"/>
    </row>
    <row r="136" spans="2:21" x14ac:dyDescent="0.2">
      <c r="B136" s="38" t="s">
        <v>408</v>
      </c>
      <c r="C136" s="39" t="s">
        <v>409</v>
      </c>
      <c r="D136" s="26" t="s">
        <v>410</v>
      </c>
      <c r="E136" s="43" t="s">
        <v>73</v>
      </c>
      <c r="F136" s="32"/>
      <c r="G136" s="33" t="s">
        <v>26</v>
      </c>
      <c r="H136" s="34"/>
      <c r="I136" s="46">
        <v>5492.4900000000007</v>
      </c>
      <c r="J136" s="37">
        <f t="shared" si="32"/>
        <v>5492.4900000000007</v>
      </c>
      <c r="K136" s="37">
        <f>J136*2</f>
        <v>10984.980000000001</v>
      </c>
      <c r="L136" s="37">
        <v>0</v>
      </c>
      <c r="M136" s="37">
        <v>0</v>
      </c>
      <c r="N136" s="37">
        <f>M136*2</f>
        <v>0</v>
      </c>
      <c r="O136" s="37">
        <v>0</v>
      </c>
      <c r="P136" s="37">
        <v>0</v>
      </c>
      <c r="Q136" s="37">
        <f>L136*2</f>
        <v>0</v>
      </c>
      <c r="R136" s="37">
        <v>0</v>
      </c>
      <c r="S136" s="30">
        <f>R136*2</f>
        <v>0</v>
      </c>
      <c r="T136" s="30">
        <f t="shared" si="33"/>
        <v>10984.980000000001</v>
      </c>
      <c r="U136" s="47"/>
    </row>
    <row r="137" spans="2:21" x14ac:dyDescent="0.2">
      <c r="B137" s="38" t="s">
        <v>411</v>
      </c>
      <c r="C137" s="39" t="s">
        <v>412</v>
      </c>
      <c r="D137" s="26" t="s">
        <v>413</v>
      </c>
      <c r="E137" s="43" t="s">
        <v>414</v>
      </c>
      <c r="F137" s="32"/>
      <c r="G137" s="33" t="s">
        <v>26</v>
      </c>
      <c r="H137" s="34"/>
      <c r="I137" s="46">
        <v>9836.7999999999993</v>
      </c>
      <c r="J137" s="37">
        <f t="shared" si="32"/>
        <v>9836.7999999999993</v>
      </c>
      <c r="K137" s="37">
        <f>J137*2</f>
        <v>19673.599999999999</v>
      </c>
      <c r="L137" s="37">
        <v>1910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0">
        <v>0</v>
      </c>
      <c r="T137" s="30">
        <f>K137+N137+P137+Q137+S137</f>
        <v>19673.599999999999</v>
      </c>
    </row>
    <row r="138" spans="2:21" x14ac:dyDescent="0.2">
      <c r="B138" s="38" t="s">
        <v>415</v>
      </c>
      <c r="C138" s="39" t="s">
        <v>416</v>
      </c>
      <c r="D138" s="26" t="s">
        <v>417</v>
      </c>
      <c r="E138" s="43" t="s">
        <v>418</v>
      </c>
      <c r="F138" s="32"/>
      <c r="G138" s="33" t="s">
        <v>26</v>
      </c>
      <c r="H138" s="34"/>
      <c r="I138" s="46">
        <v>10081.240000000002</v>
      </c>
      <c r="J138" s="37">
        <f t="shared" si="32"/>
        <v>10081.240000000002</v>
      </c>
      <c r="K138" s="37">
        <f t="shared" si="15"/>
        <v>20162.480000000003</v>
      </c>
      <c r="L138" s="37">
        <v>0</v>
      </c>
      <c r="M138" s="37">
        <v>0</v>
      </c>
      <c r="N138" s="37">
        <f t="shared" si="16"/>
        <v>0</v>
      </c>
      <c r="O138" s="37">
        <v>0</v>
      </c>
      <c r="P138" s="37">
        <f t="shared" si="17"/>
        <v>0</v>
      </c>
      <c r="Q138" s="37">
        <f t="shared" si="18"/>
        <v>0</v>
      </c>
      <c r="R138" s="37">
        <v>0</v>
      </c>
      <c r="S138" s="30">
        <f t="shared" si="19"/>
        <v>0</v>
      </c>
      <c r="T138" s="30">
        <f t="shared" si="33"/>
        <v>20162.480000000003</v>
      </c>
      <c r="U138" s="61"/>
    </row>
    <row r="139" spans="2:21" x14ac:dyDescent="0.2">
      <c r="B139" s="38" t="s">
        <v>419</v>
      </c>
      <c r="C139" s="39" t="s">
        <v>420</v>
      </c>
      <c r="D139" s="26" t="s">
        <v>421</v>
      </c>
      <c r="E139" s="43" t="s">
        <v>414</v>
      </c>
      <c r="F139" s="32"/>
      <c r="G139" s="33" t="s">
        <v>26</v>
      </c>
      <c r="H139" s="34"/>
      <c r="I139" s="46">
        <v>6263.4400000000005</v>
      </c>
      <c r="J139" s="37">
        <f t="shared" si="32"/>
        <v>6263.4400000000005</v>
      </c>
      <c r="K139" s="37">
        <f t="shared" si="15"/>
        <v>12526.880000000001</v>
      </c>
      <c r="L139" s="37">
        <v>1000</v>
      </c>
      <c r="M139" s="37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0">
        <v>0</v>
      </c>
      <c r="T139" s="30">
        <f t="shared" si="33"/>
        <v>12526.880000000001</v>
      </c>
      <c r="U139" s="61"/>
    </row>
    <row r="140" spans="2:21" x14ac:dyDescent="0.2">
      <c r="B140" s="38" t="s">
        <v>422</v>
      </c>
      <c r="C140" s="39" t="s">
        <v>423</v>
      </c>
      <c r="D140" s="26" t="s">
        <v>424</v>
      </c>
      <c r="E140" s="43" t="s">
        <v>425</v>
      </c>
      <c r="F140" s="32"/>
      <c r="G140" s="33" t="s">
        <v>26</v>
      </c>
      <c r="H140" s="34"/>
      <c r="I140" s="46">
        <v>5492.4900000000007</v>
      </c>
      <c r="J140" s="37">
        <f t="shared" si="32"/>
        <v>5492.4900000000007</v>
      </c>
      <c r="K140" s="37">
        <f>J140*2</f>
        <v>10984.980000000001</v>
      </c>
      <c r="L140" s="37">
        <v>0</v>
      </c>
      <c r="M140" s="37">
        <v>0</v>
      </c>
      <c r="N140" s="37">
        <f>M140*2</f>
        <v>0</v>
      </c>
      <c r="O140" s="37">
        <v>0</v>
      </c>
      <c r="P140" s="37">
        <f>O140*2</f>
        <v>0</v>
      </c>
      <c r="Q140" s="37">
        <f>L140*2</f>
        <v>0</v>
      </c>
      <c r="R140" s="37">
        <v>0</v>
      </c>
      <c r="S140" s="30">
        <f>R140*2</f>
        <v>0</v>
      </c>
      <c r="T140" s="30">
        <f>K140+N140+P140+Q140+S140</f>
        <v>10984.980000000001</v>
      </c>
    </row>
    <row r="141" spans="2:21" x14ac:dyDescent="0.2">
      <c r="B141" s="38" t="s">
        <v>426</v>
      </c>
      <c r="C141" s="39" t="s">
        <v>427</v>
      </c>
      <c r="D141" s="26" t="s">
        <v>428</v>
      </c>
      <c r="E141" s="43" t="s">
        <v>77</v>
      </c>
      <c r="F141" s="32"/>
      <c r="G141" s="33" t="s">
        <v>26</v>
      </c>
      <c r="H141" s="34"/>
      <c r="I141" s="46">
        <v>5818.4800000000005</v>
      </c>
      <c r="J141" s="37">
        <f t="shared" si="32"/>
        <v>5818.4800000000005</v>
      </c>
      <c r="K141" s="37">
        <f t="shared" si="15"/>
        <v>11636.960000000001</v>
      </c>
      <c r="L141" s="37">
        <v>500</v>
      </c>
      <c r="M141" s="37">
        <v>0</v>
      </c>
      <c r="N141" s="37">
        <v>0</v>
      </c>
      <c r="O141" s="37">
        <v>0</v>
      </c>
      <c r="P141" s="37">
        <v>0</v>
      </c>
      <c r="Q141" s="37">
        <v>0</v>
      </c>
      <c r="R141" s="37">
        <v>0</v>
      </c>
      <c r="S141" s="30">
        <v>0</v>
      </c>
      <c r="T141" s="30">
        <f t="shared" si="33"/>
        <v>11636.960000000001</v>
      </c>
      <c r="U141" s="61"/>
    </row>
    <row r="142" spans="2:21" x14ac:dyDescent="0.2">
      <c r="B142" s="38"/>
      <c r="C142" s="39"/>
      <c r="D142" s="42"/>
      <c r="E142" s="43"/>
      <c r="F142" s="32"/>
      <c r="G142" s="33"/>
      <c r="H142" s="34"/>
      <c r="I142" s="35"/>
      <c r="J142" s="37"/>
      <c r="K142" s="37"/>
      <c r="L142" s="37"/>
      <c r="M142" s="37"/>
      <c r="N142" s="37"/>
      <c r="O142" s="37"/>
      <c r="P142" s="37"/>
      <c r="Q142" s="37"/>
      <c r="R142" s="37"/>
      <c r="S142" s="30"/>
      <c r="T142" s="30"/>
      <c r="U142" s="61"/>
    </row>
    <row r="143" spans="2:21" ht="15" customHeight="1" x14ac:dyDescent="0.2">
      <c r="B143" s="62" t="s">
        <v>429</v>
      </c>
      <c r="C143" s="63"/>
      <c r="D143" s="64"/>
      <c r="E143" s="43"/>
      <c r="F143" s="32"/>
      <c r="G143" s="33"/>
      <c r="H143" s="34"/>
      <c r="I143" s="35"/>
      <c r="J143" s="37"/>
      <c r="K143" s="37"/>
      <c r="L143" s="37"/>
      <c r="M143" s="37"/>
      <c r="N143" s="37"/>
      <c r="O143" s="37"/>
      <c r="P143" s="37"/>
      <c r="Q143" s="37"/>
      <c r="R143" s="37"/>
      <c r="S143" s="30"/>
      <c r="T143" s="30"/>
      <c r="U143" s="66"/>
    </row>
    <row r="144" spans="2:21" x14ac:dyDescent="0.2">
      <c r="B144" s="38" t="s">
        <v>430</v>
      </c>
      <c r="C144" s="39" t="s">
        <v>431</v>
      </c>
      <c r="D144" s="26" t="s">
        <v>432</v>
      </c>
      <c r="E144" s="43" t="s">
        <v>350</v>
      </c>
      <c r="F144" s="32"/>
      <c r="G144" s="33" t="s">
        <v>26</v>
      </c>
      <c r="H144" s="34"/>
      <c r="I144" s="46">
        <v>5945.7300000000014</v>
      </c>
      <c r="J144" s="37">
        <f>I144</f>
        <v>5945.7300000000014</v>
      </c>
      <c r="K144" s="37">
        <f t="shared" si="15"/>
        <v>11891.460000000003</v>
      </c>
      <c r="L144" s="37">
        <v>0</v>
      </c>
      <c r="M144" s="37">
        <v>0</v>
      </c>
      <c r="N144" s="37">
        <f t="shared" si="16"/>
        <v>0</v>
      </c>
      <c r="O144" s="37">
        <v>0</v>
      </c>
      <c r="P144" s="37">
        <f t="shared" si="17"/>
        <v>0</v>
      </c>
      <c r="Q144" s="37">
        <f t="shared" si="18"/>
        <v>0</v>
      </c>
      <c r="R144" s="37">
        <v>0</v>
      </c>
      <c r="S144" s="30">
        <f t="shared" si="19"/>
        <v>0</v>
      </c>
      <c r="T144" s="30">
        <f t="shared" si="33"/>
        <v>11891.460000000003</v>
      </c>
      <c r="U144" s="61"/>
    </row>
    <row r="145" spans="2:21" x14ac:dyDescent="0.2">
      <c r="B145" s="38" t="s">
        <v>433</v>
      </c>
      <c r="C145" s="39" t="s">
        <v>434</v>
      </c>
      <c r="D145" s="26" t="s">
        <v>435</v>
      </c>
      <c r="E145" s="43" t="s">
        <v>436</v>
      </c>
      <c r="F145" s="32"/>
      <c r="G145" s="33" t="s">
        <v>26</v>
      </c>
      <c r="H145" s="34"/>
      <c r="I145" s="46">
        <v>7781.01</v>
      </c>
      <c r="J145" s="37">
        <f t="shared" ref="J145:J148" si="34">I145</f>
        <v>7781.01</v>
      </c>
      <c r="K145" s="37">
        <f>J145*2</f>
        <v>15562.02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0">
        <v>0</v>
      </c>
      <c r="T145" s="30">
        <f>K145+N145+P145+Q145+S145</f>
        <v>15562.02</v>
      </c>
      <c r="U145" s="61"/>
    </row>
    <row r="146" spans="2:21" x14ac:dyDescent="0.2">
      <c r="B146" s="38" t="s">
        <v>437</v>
      </c>
      <c r="C146" s="39" t="s">
        <v>438</v>
      </c>
      <c r="D146" s="26" t="s">
        <v>439</v>
      </c>
      <c r="E146" s="43" t="s">
        <v>77</v>
      </c>
      <c r="F146" s="32"/>
      <c r="G146" s="33" t="s">
        <v>26</v>
      </c>
      <c r="H146" s="34"/>
      <c r="I146" s="46">
        <v>5979.0400000000009</v>
      </c>
      <c r="J146" s="37">
        <f t="shared" si="34"/>
        <v>5979.0400000000009</v>
      </c>
      <c r="K146" s="37">
        <f t="shared" ref="K146:K147" si="35">J146*2</f>
        <v>11958.080000000002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0">
        <v>0</v>
      </c>
      <c r="T146" s="30">
        <f t="shared" ref="T146:T147" si="36">K146+N146+P146+Q146+S146</f>
        <v>11958.080000000002</v>
      </c>
    </row>
    <row r="147" spans="2:21" x14ac:dyDescent="0.2">
      <c r="B147" s="38" t="s">
        <v>440</v>
      </c>
      <c r="C147" s="39" t="s">
        <v>441</v>
      </c>
      <c r="D147" s="26" t="s">
        <v>442</v>
      </c>
      <c r="E147" s="43" t="s">
        <v>443</v>
      </c>
      <c r="F147" s="32"/>
      <c r="G147" s="33" t="s">
        <v>26</v>
      </c>
      <c r="H147" s="34"/>
      <c r="I147" s="46">
        <v>5178.74</v>
      </c>
      <c r="J147" s="37">
        <f t="shared" si="34"/>
        <v>5178.74</v>
      </c>
      <c r="K147" s="37">
        <f t="shared" si="35"/>
        <v>10357.48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0">
        <v>0</v>
      </c>
      <c r="T147" s="30">
        <f t="shared" si="36"/>
        <v>10357.48</v>
      </c>
    </row>
    <row r="148" spans="2:21" x14ac:dyDescent="0.2">
      <c r="B148" s="38" t="s">
        <v>444</v>
      </c>
      <c r="C148" s="39" t="s">
        <v>445</v>
      </c>
      <c r="D148" s="26" t="s">
        <v>446</v>
      </c>
      <c r="E148" s="43" t="s">
        <v>447</v>
      </c>
      <c r="F148" s="32"/>
      <c r="G148" s="33" t="s">
        <v>26</v>
      </c>
      <c r="H148" s="34"/>
      <c r="I148" s="46">
        <v>13357.58</v>
      </c>
      <c r="J148" s="37">
        <f t="shared" si="34"/>
        <v>13357.58</v>
      </c>
      <c r="K148" s="37">
        <f>J148*2</f>
        <v>26715.16</v>
      </c>
      <c r="L148" s="37">
        <v>0</v>
      </c>
      <c r="M148" s="37">
        <v>0</v>
      </c>
      <c r="N148" s="37">
        <f>M148*2</f>
        <v>0</v>
      </c>
      <c r="O148" s="37">
        <v>0</v>
      </c>
      <c r="P148" s="37">
        <f>O148*2</f>
        <v>0</v>
      </c>
      <c r="Q148" s="37">
        <f>L148*2</f>
        <v>0</v>
      </c>
      <c r="R148" s="37">
        <v>0</v>
      </c>
      <c r="S148" s="30">
        <f>R148*2</f>
        <v>0</v>
      </c>
      <c r="T148" s="30">
        <f>K148+N148+P148+Q148+S148</f>
        <v>26715.16</v>
      </c>
      <c r="U148" s="61"/>
    </row>
    <row r="149" spans="2:21" x14ac:dyDescent="0.2">
      <c r="B149" s="38"/>
      <c r="C149" s="39"/>
      <c r="D149" s="42"/>
      <c r="E149" s="43"/>
      <c r="F149" s="32"/>
      <c r="G149" s="33"/>
      <c r="H149" s="34"/>
      <c r="I149" s="35"/>
      <c r="J149" s="37"/>
      <c r="K149" s="37"/>
      <c r="L149" s="37"/>
      <c r="M149" s="37"/>
      <c r="N149" s="37"/>
      <c r="O149" s="37"/>
      <c r="P149" s="37"/>
      <c r="Q149" s="37"/>
      <c r="R149" s="37"/>
      <c r="S149" s="30"/>
      <c r="T149" s="30"/>
      <c r="U149" s="61"/>
    </row>
    <row r="150" spans="2:21" ht="15" customHeight="1" x14ac:dyDescent="0.2">
      <c r="B150" s="62" t="s">
        <v>448</v>
      </c>
      <c r="C150" s="63"/>
      <c r="D150" s="64"/>
      <c r="E150" s="43"/>
      <c r="F150" s="32"/>
      <c r="G150" s="33"/>
      <c r="H150" s="34"/>
      <c r="I150" s="35"/>
      <c r="J150" s="37"/>
      <c r="K150" s="37"/>
      <c r="L150" s="37"/>
      <c r="M150" s="37"/>
      <c r="N150" s="37"/>
      <c r="O150" s="37"/>
      <c r="P150" s="37"/>
      <c r="Q150" s="37"/>
      <c r="R150" s="37"/>
      <c r="S150" s="30"/>
      <c r="T150" s="30"/>
      <c r="U150" s="66"/>
    </row>
    <row r="151" spans="2:21" x14ac:dyDescent="0.2">
      <c r="B151" s="38" t="s">
        <v>449</v>
      </c>
      <c r="C151" s="39" t="s">
        <v>450</v>
      </c>
      <c r="D151" s="42" t="s">
        <v>451</v>
      </c>
      <c r="E151" s="43" t="s">
        <v>452</v>
      </c>
      <c r="F151" s="32" t="s">
        <v>26</v>
      </c>
      <c r="G151" s="33"/>
      <c r="H151" s="34"/>
      <c r="I151" s="46">
        <v>5492.4900000000007</v>
      </c>
      <c r="J151" s="37">
        <f>I151</f>
        <v>5492.4900000000007</v>
      </c>
      <c r="K151" s="37">
        <f t="shared" si="15"/>
        <v>10984.980000000001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0">
        <v>0</v>
      </c>
      <c r="T151" s="30">
        <f t="shared" si="33"/>
        <v>10984.980000000001</v>
      </c>
      <c r="U151" s="61"/>
    </row>
    <row r="152" spans="2:21" x14ac:dyDescent="0.2">
      <c r="B152" s="38" t="s">
        <v>453</v>
      </c>
      <c r="C152" s="39" t="s">
        <v>454</v>
      </c>
      <c r="D152" s="42" t="s">
        <v>455</v>
      </c>
      <c r="E152" s="43" t="s">
        <v>452</v>
      </c>
      <c r="F152" s="32"/>
      <c r="G152" s="33" t="s">
        <v>26</v>
      </c>
      <c r="H152" s="34"/>
      <c r="I152" s="46">
        <v>5492.4900000000007</v>
      </c>
      <c r="J152" s="37">
        <f t="shared" ref="J152:J154" si="37">I152</f>
        <v>5492.4900000000007</v>
      </c>
      <c r="K152" s="37">
        <f t="shared" si="15"/>
        <v>10984.980000000001</v>
      </c>
      <c r="L152" s="37">
        <v>0</v>
      </c>
      <c r="M152" s="37">
        <v>0</v>
      </c>
      <c r="N152" s="37">
        <f t="shared" si="16"/>
        <v>0</v>
      </c>
      <c r="O152" s="37">
        <v>0</v>
      </c>
      <c r="P152" s="37">
        <f t="shared" si="17"/>
        <v>0</v>
      </c>
      <c r="Q152" s="37">
        <f t="shared" si="18"/>
        <v>0</v>
      </c>
      <c r="R152" s="37">
        <v>0</v>
      </c>
      <c r="S152" s="30">
        <f t="shared" si="19"/>
        <v>0</v>
      </c>
      <c r="T152" s="30">
        <f t="shared" si="33"/>
        <v>10984.980000000001</v>
      </c>
      <c r="U152" s="61"/>
    </row>
    <row r="153" spans="2:21" x14ac:dyDescent="0.2">
      <c r="B153" s="38" t="s">
        <v>456</v>
      </c>
      <c r="C153" s="39" t="s">
        <v>457</v>
      </c>
      <c r="D153" s="42" t="s">
        <v>458</v>
      </c>
      <c r="E153" s="43" t="s">
        <v>452</v>
      </c>
      <c r="F153" s="32"/>
      <c r="G153" s="33" t="s">
        <v>26</v>
      </c>
      <c r="H153" s="34"/>
      <c r="I153" s="46">
        <v>5492.4900000000007</v>
      </c>
      <c r="J153" s="37">
        <f t="shared" si="37"/>
        <v>5492.4900000000007</v>
      </c>
      <c r="K153" s="37">
        <f t="shared" si="15"/>
        <v>10984.980000000001</v>
      </c>
      <c r="L153" s="37">
        <v>0</v>
      </c>
      <c r="M153" s="37">
        <v>0</v>
      </c>
      <c r="N153" s="37">
        <f t="shared" si="16"/>
        <v>0</v>
      </c>
      <c r="O153" s="37">
        <v>0</v>
      </c>
      <c r="P153" s="37">
        <f t="shared" si="17"/>
        <v>0</v>
      </c>
      <c r="Q153" s="37">
        <f t="shared" si="18"/>
        <v>0</v>
      </c>
      <c r="R153" s="37">
        <v>0</v>
      </c>
      <c r="S153" s="30">
        <f t="shared" si="19"/>
        <v>0</v>
      </c>
      <c r="T153" s="30">
        <f t="shared" si="33"/>
        <v>10984.980000000001</v>
      </c>
      <c r="U153" s="61"/>
    </row>
    <row r="154" spans="2:21" x14ac:dyDescent="0.2">
      <c r="B154" s="38" t="s">
        <v>459</v>
      </c>
      <c r="C154" s="39" t="s">
        <v>460</v>
      </c>
      <c r="D154" s="42" t="s">
        <v>461</v>
      </c>
      <c r="E154" s="43" t="s">
        <v>452</v>
      </c>
      <c r="F154" s="32"/>
      <c r="G154" s="33" t="s">
        <v>26</v>
      </c>
      <c r="H154" s="34"/>
      <c r="I154" s="46">
        <v>5765.7300000000014</v>
      </c>
      <c r="J154" s="37">
        <f t="shared" si="37"/>
        <v>5765.7300000000014</v>
      </c>
      <c r="K154" s="37">
        <f>J154*2</f>
        <v>11531.460000000003</v>
      </c>
      <c r="L154" s="37">
        <v>0</v>
      </c>
      <c r="M154" s="37">
        <v>0</v>
      </c>
      <c r="N154" s="37">
        <f>M154*2</f>
        <v>0</v>
      </c>
      <c r="O154" s="37">
        <v>0</v>
      </c>
      <c r="P154" s="37">
        <f>O154*2</f>
        <v>0</v>
      </c>
      <c r="Q154" s="37">
        <f>L154*2</f>
        <v>0</v>
      </c>
      <c r="R154" s="37">
        <v>0</v>
      </c>
      <c r="S154" s="30">
        <f>R154*2</f>
        <v>0</v>
      </c>
      <c r="T154" s="30">
        <f>K154+N154+P154+Q154+S154</f>
        <v>11531.460000000003</v>
      </c>
    </row>
    <row r="155" spans="2:21" x14ac:dyDescent="0.2">
      <c r="B155" s="38"/>
      <c r="C155" s="39"/>
      <c r="D155" s="42"/>
      <c r="E155" s="43"/>
      <c r="F155" s="32"/>
      <c r="G155" s="33"/>
      <c r="H155" s="34"/>
      <c r="I155" s="35"/>
      <c r="J155" s="37"/>
      <c r="K155" s="37"/>
      <c r="L155" s="37"/>
      <c r="M155" s="60"/>
      <c r="N155" s="37"/>
      <c r="O155" s="37"/>
      <c r="P155" s="37"/>
      <c r="Q155" s="37"/>
      <c r="R155" s="60"/>
      <c r="S155" s="30"/>
      <c r="T155" s="30"/>
      <c r="U155" s="67"/>
    </row>
    <row r="156" spans="2:21" ht="15" customHeight="1" x14ac:dyDescent="0.2">
      <c r="B156" s="62" t="s">
        <v>462</v>
      </c>
      <c r="C156" s="63"/>
      <c r="D156" s="64"/>
      <c r="E156" s="43"/>
      <c r="F156" s="32"/>
      <c r="G156" s="33"/>
      <c r="H156" s="34"/>
      <c r="I156" s="35"/>
      <c r="J156" s="37"/>
      <c r="K156" s="37"/>
      <c r="L156" s="37"/>
      <c r="M156" s="37"/>
      <c r="N156" s="37"/>
      <c r="O156" s="37"/>
      <c r="P156" s="37"/>
      <c r="Q156" s="37"/>
      <c r="R156" s="37"/>
      <c r="S156" s="30"/>
      <c r="T156" s="30"/>
    </row>
    <row r="157" spans="2:21" ht="15" customHeight="1" x14ac:dyDescent="0.2">
      <c r="B157" s="38" t="s">
        <v>463</v>
      </c>
      <c r="C157" s="39" t="s">
        <v>464</v>
      </c>
      <c r="D157" s="26" t="s">
        <v>465</v>
      </c>
      <c r="E157" s="43" t="s">
        <v>466</v>
      </c>
      <c r="F157" s="44" t="s">
        <v>26</v>
      </c>
      <c r="G157" s="53"/>
      <c r="H157" s="34"/>
      <c r="I157" s="46">
        <v>6605.0800000000008</v>
      </c>
      <c r="J157" s="37">
        <f>I157</f>
        <v>6605.0800000000008</v>
      </c>
      <c r="K157" s="37">
        <f>J157*2</f>
        <v>13210.160000000002</v>
      </c>
      <c r="L157" s="37">
        <v>0</v>
      </c>
      <c r="M157" s="37">
        <v>250</v>
      </c>
      <c r="N157" s="37">
        <f>M157*2</f>
        <v>500</v>
      </c>
      <c r="O157" s="37">
        <v>339.82</v>
      </c>
      <c r="P157" s="37">
        <f>O157*2</f>
        <v>679.64</v>
      </c>
      <c r="Q157" s="37">
        <f>L157*2</f>
        <v>0</v>
      </c>
      <c r="R157" s="37">
        <v>0</v>
      </c>
      <c r="S157" s="30">
        <f>R157*2</f>
        <v>0</v>
      </c>
      <c r="T157" s="30">
        <f>K157+N157+P157+Q157+S157</f>
        <v>14389.800000000001</v>
      </c>
      <c r="U157" s="54"/>
    </row>
    <row r="158" spans="2:21" x14ac:dyDescent="0.2">
      <c r="B158" s="38" t="s">
        <v>467</v>
      </c>
      <c r="C158" s="39" t="s">
        <v>468</v>
      </c>
      <c r="D158" s="26" t="s">
        <v>469</v>
      </c>
      <c r="E158" s="43" t="s">
        <v>470</v>
      </c>
      <c r="F158" s="44" t="s">
        <v>26</v>
      </c>
      <c r="G158" s="45"/>
      <c r="H158" s="34"/>
      <c r="I158" s="46">
        <v>5492.4900000000007</v>
      </c>
      <c r="J158" s="37">
        <f t="shared" ref="J158:J209" si="38">I158</f>
        <v>5492.4900000000007</v>
      </c>
      <c r="K158" s="37">
        <f t="shared" ref="K158:K209" si="39">J158*2</f>
        <v>10984.980000000001</v>
      </c>
      <c r="L158" s="37">
        <v>0</v>
      </c>
      <c r="M158" s="37">
        <v>250</v>
      </c>
      <c r="N158" s="37">
        <f t="shared" ref="N158:N176" si="40">M158*2</f>
        <v>500</v>
      </c>
      <c r="O158" s="37">
        <v>339.82</v>
      </c>
      <c r="P158" s="37">
        <f t="shared" ref="P158:P176" si="41">O158*2</f>
        <v>679.64</v>
      </c>
      <c r="Q158" s="37">
        <f t="shared" ref="Q158:Q176" si="42">L158*2</f>
        <v>0</v>
      </c>
      <c r="R158" s="37">
        <v>242.45</v>
      </c>
      <c r="S158" s="30">
        <f t="shared" ref="S158:S176" si="43">R158*2</f>
        <v>484.9</v>
      </c>
      <c r="T158" s="30">
        <f t="shared" ref="T158:T209" si="44">K158+N158+P158+Q158+S158</f>
        <v>12649.52</v>
      </c>
      <c r="U158" s="47"/>
    </row>
    <row r="159" spans="2:21" x14ac:dyDescent="0.2">
      <c r="B159" s="38" t="s">
        <v>471</v>
      </c>
      <c r="C159" s="39" t="s">
        <v>472</v>
      </c>
      <c r="D159" s="26" t="s">
        <v>473</v>
      </c>
      <c r="E159" s="43" t="s">
        <v>474</v>
      </c>
      <c r="F159" s="44" t="s">
        <v>26</v>
      </c>
      <c r="G159" s="45"/>
      <c r="H159" s="34"/>
      <c r="I159" s="46">
        <v>5492.4900000000007</v>
      </c>
      <c r="J159" s="37">
        <f t="shared" si="38"/>
        <v>5492.4900000000007</v>
      </c>
      <c r="K159" s="37">
        <f t="shared" si="39"/>
        <v>10984.980000000001</v>
      </c>
      <c r="L159" s="37">
        <v>0</v>
      </c>
      <c r="M159" s="37">
        <v>250</v>
      </c>
      <c r="N159" s="37">
        <f t="shared" si="40"/>
        <v>500</v>
      </c>
      <c r="O159" s="37">
        <v>339.82</v>
      </c>
      <c r="P159" s="37">
        <f t="shared" si="41"/>
        <v>679.64</v>
      </c>
      <c r="Q159" s="37">
        <f t="shared" si="42"/>
        <v>0</v>
      </c>
      <c r="R159" s="37">
        <v>0</v>
      </c>
      <c r="S159" s="30">
        <f t="shared" si="43"/>
        <v>0</v>
      </c>
      <c r="T159" s="30">
        <f t="shared" si="44"/>
        <v>12164.62</v>
      </c>
      <c r="U159" s="47"/>
    </row>
    <row r="160" spans="2:21" x14ac:dyDescent="0.2">
      <c r="B160" s="38" t="s">
        <v>475</v>
      </c>
      <c r="C160" s="39" t="s">
        <v>476</v>
      </c>
      <c r="D160" s="26" t="s">
        <v>477</v>
      </c>
      <c r="E160" s="43" t="s">
        <v>470</v>
      </c>
      <c r="F160" s="44" t="s">
        <v>26</v>
      </c>
      <c r="G160" s="53"/>
      <c r="H160" s="34"/>
      <c r="I160" s="46">
        <v>5492.4900000000007</v>
      </c>
      <c r="J160" s="37">
        <f t="shared" si="38"/>
        <v>5492.4900000000007</v>
      </c>
      <c r="K160" s="37">
        <f t="shared" si="39"/>
        <v>10984.980000000001</v>
      </c>
      <c r="L160" s="37">
        <v>0</v>
      </c>
      <c r="M160" s="37">
        <v>250</v>
      </c>
      <c r="N160" s="37">
        <f t="shared" si="40"/>
        <v>500</v>
      </c>
      <c r="O160" s="37">
        <v>413.7</v>
      </c>
      <c r="P160" s="37">
        <f t="shared" si="41"/>
        <v>827.4</v>
      </c>
      <c r="Q160" s="37">
        <f t="shared" si="42"/>
        <v>0</v>
      </c>
      <c r="R160" s="37">
        <v>242.45</v>
      </c>
      <c r="S160" s="30">
        <f t="shared" si="43"/>
        <v>484.9</v>
      </c>
      <c r="T160" s="30">
        <f t="shared" si="44"/>
        <v>12797.28</v>
      </c>
      <c r="U160" s="54"/>
    </row>
    <row r="161" spans="2:21" x14ac:dyDescent="0.2">
      <c r="B161" s="38" t="s">
        <v>478</v>
      </c>
      <c r="C161" s="39" t="s">
        <v>479</v>
      </c>
      <c r="D161" s="26" t="s">
        <v>480</v>
      </c>
      <c r="E161" s="43" t="s">
        <v>481</v>
      </c>
      <c r="F161" s="44" t="s">
        <v>26</v>
      </c>
      <c r="G161" s="45"/>
      <c r="H161" s="34"/>
      <c r="I161" s="46">
        <v>5492.4900000000007</v>
      </c>
      <c r="J161" s="37">
        <f t="shared" si="38"/>
        <v>5492.4900000000007</v>
      </c>
      <c r="K161" s="37">
        <f t="shared" si="39"/>
        <v>10984.980000000001</v>
      </c>
      <c r="L161" s="37">
        <v>0</v>
      </c>
      <c r="M161" s="37">
        <v>250</v>
      </c>
      <c r="N161" s="37">
        <f t="shared" si="40"/>
        <v>500</v>
      </c>
      <c r="O161" s="37">
        <v>339.82</v>
      </c>
      <c r="P161" s="37">
        <f t="shared" si="41"/>
        <v>679.64</v>
      </c>
      <c r="Q161" s="37">
        <f t="shared" si="42"/>
        <v>0</v>
      </c>
      <c r="R161" s="37">
        <v>0</v>
      </c>
      <c r="S161" s="30">
        <f t="shared" si="43"/>
        <v>0</v>
      </c>
      <c r="T161" s="30">
        <f t="shared" si="44"/>
        <v>12164.62</v>
      </c>
      <c r="U161" s="65"/>
    </row>
    <row r="162" spans="2:21" x14ac:dyDescent="0.2">
      <c r="B162" s="38" t="s">
        <v>482</v>
      </c>
      <c r="C162" s="39" t="s">
        <v>483</v>
      </c>
      <c r="D162" s="26" t="s">
        <v>484</v>
      </c>
      <c r="E162" s="43" t="s">
        <v>485</v>
      </c>
      <c r="F162" s="44" t="s">
        <v>26</v>
      </c>
      <c r="G162" s="53"/>
      <c r="H162" s="34"/>
      <c r="I162" s="46">
        <v>5492.4900000000007</v>
      </c>
      <c r="J162" s="37">
        <f t="shared" si="38"/>
        <v>5492.4900000000007</v>
      </c>
      <c r="K162" s="37">
        <f t="shared" si="39"/>
        <v>10984.980000000001</v>
      </c>
      <c r="L162" s="37">
        <v>0</v>
      </c>
      <c r="M162" s="37">
        <v>250</v>
      </c>
      <c r="N162" s="37">
        <f t="shared" si="40"/>
        <v>500</v>
      </c>
      <c r="O162" s="37">
        <v>271.86</v>
      </c>
      <c r="P162" s="37">
        <f t="shared" si="41"/>
        <v>543.72</v>
      </c>
      <c r="Q162" s="37">
        <f t="shared" si="42"/>
        <v>0</v>
      </c>
      <c r="R162" s="37">
        <v>0</v>
      </c>
      <c r="S162" s="30">
        <f t="shared" si="43"/>
        <v>0</v>
      </c>
      <c r="T162" s="30">
        <f t="shared" si="44"/>
        <v>12028.7</v>
      </c>
      <c r="U162" s="54"/>
    </row>
    <row r="163" spans="2:21" x14ac:dyDescent="0.2">
      <c r="B163" s="38" t="s">
        <v>486</v>
      </c>
      <c r="C163" s="39" t="s">
        <v>487</v>
      </c>
      <c r="D163" s="26" t="s">
        <v>488</v>
      </c>
      <c r="E163" s="43" t="s">
        <v>489</v>
      </c>
      <c r="F163" s="32"/>
      <c r="G163" s="33" t="s">
        <v>26</v>
      </c>
      <c r="H163" s="34"/>
      <c r="I163" s="46">
        <v>5492.4900000000007</v>
      </c>
      <c r="J163" s="37">
        <f t="shared" si="38"/>
        <v>5492.4900000000007</v>
      </c>
      <c r="K163" s="37">
        <f t="shared" si="39"/>
        <v>10984.980000000001</v>
      </c>
      <c r="L163" s="37">
        <v>0</v>
      </c>
      <c r="M163" s="37">
        <v>0</v>
      </c>
      <c r="N163" s="37">
        <f t="shared" si="40"/>
        <v>0</v>
      </c>
      <c r="O163" s="37">
        <v>0</v>
      </c>
      <c r="P163" s="37">
        <f t="shared" si="41"/>
        <v>0</v>
      </c>
      <c r="Q163" s="37">
        <f t="shared" si="42"/>
        <v>0</v>
      </c>
      <c r="R163" s="37">
        <v>0</v>
      </c>
      <c r="S163" s="30">
        <f t="shared" si="43"/>
        <v>0</v>
      </c>
      <c r="T163" s="30">
        <f t="shared" si="44"/>
        <v>10984.980000000001</v>
      </c>
      <c r="U163" s="47"/>
    </row>
    <row r="164" spans="2:21" x14ac:dyDescent="0.2">
      <c r="B164" s="38" t="s">
        <v>490</v>
      </c>
      <c r="C164" s="39" t="s">
        <v>491</v>
      </c>
      <c r="D164" s="26" t="s">
        <v>492</v>
      </c>
      <c r="E164" s="43" t="s">
        <v>470</v>
      </c>
      <c r="F164" s="44" t="s">
        <v>26</v>
      </c>
      <c r="G164" s="45"/>
      <c r="H164" s="34"/>
      <c r="I164" s="46">
        <v>6936.28</v>
      </c>
      <c r="J164" s="37">
        <f t="shared" si="38"/>
        <v>6936.28</v>
      </c>
      <c r="K164" s="37">
        <f>J164*2</f>
        <v>13872.56</v>
      </c>
      <c r="L164" s="37">
        <v>0</v>
      </c>
      <c r="M164" s="37">
        <v>250</v>
      </c>
      <c r="N164" s="37">
        <f>M164*2</f>
        <v>500</v>
      </c>
      <c r="O164" s="37">
        <v>271.86</v>
      </c>
      <c r="P164" s="37">
        <f>O164*2</f>
        <v>543.72</v>
      </c>
      <c r="Q164" s="37">
        <f>L164*2</f>
        <v>0</v>
      </c>
      <c r="R164" s="37">
        <v>205.4</v>
      </c>
      <c r="S164" s="30">
        <f>R164*2</f>
        <v>410.8</v>
      </c>
      <c r="T164" s="30">
        <f>K164+N164+P164+Q164+S164</f>
        <v>15327.079999999998</v>
      </c>
      <c r="U164" s="47"/>
    </row>
    <row r="165" spans="2:21" x14ac:dyDescent="0.2">
      <c r="B165" s="38" t="s">
        <v>493</v>
      </c>
      <c r="C165" s="39" t="s">
        <v>494</v>
      </c>
      <c r="D165" s="26" t="s">
        <v>495</v>
      </c>
      <c r="E165" s="43" t="s">
        <v>481</v>
      </c>
      <c r="F165" s="32"/>
      <c r="G165" s="33" t="s">
        <v>26</v>
      </c>
      <c r="H165" s="34"/>
      <c r="I165" s="46">
        <v>7724.49</v>
      </c>
      <c r="J165" s="37">
        <f t="shared" si="38"/>
        <v>7724.49</v>
      </c>
      <c r="K165" s="37">
        <f t="shared" si="39"/>
        <v>15448.98</v>
      </c>
      <c r="L165" s="37">
        <v>0</v>
      </c>
      <c r="M165" s="37">
        <v>0</v>
      </c>
      <c r="N165" s="37">
        <f t="shared" si="40"/>
        <v>0</v>
      </c>
      <c r="O165" s="37">
        <v>0</v>
      </c>
      <c r="P165" s="37">
        <f t="shared" si="41"/>
        <v>0</v>
      </c>
      <c r="Q165" s="37">
        <f t="shared" si="42"/>
        <v>0</v>
      </c>
      <c r="R165" s="37">
        <v>0</v>
      </c>
      <c r="S165" s="30">
        <f t="shared" si="43"/>
        <v>0</v>
      </c>
      <c r="T165" s="30">
        <f t="shared" si="44"/>
        <v>15448.98</v>
      </c>
      <c r="U165" s="47"/>
    </row>
    <row r="166" spans="2:21" x14ac:dyDescent="0.2">
      <c r="B166" s="38" t="s">
        <v>496</v>
      </c>
      <c r="C166" s="39" t="s">
        <v>497</v>
      </c>
      <c r="D166" s="26" t="s">
        <v>498</v>
      </c>
      <c r="E166" s="43" t="s">
        <v>481</v>
      </c>
      <c r="F166" s="44" t="s">
        <v>26</v>
      </c>
      <c r="G166" s="45"/>
      <c r="H166" s="34"/>
      <c r="I166" s="46">
        <v>5492.4900000000007</v>
      </c>
      <c r="J166" s="37">
        <f t="shared" si="38"/>
        <v>5492.4900000000007</v>
      </c>
      <c r="K166" s="37">
        <f t="shared" si="39"/>
        <v>10984.980000000001</v>
      </c>
      <c r="L166" s="37">
        <v>0</v>
      </c>
      <c r="M166" s="37">
        <v>250</v>
      </c>
      <c r="N166" s="37">
        <f t="shared" si="40"/>
        <v>500</v>
      </c>
      <c r="O166" s="37">
        <v>0</v>
      </c>
      <c r="P166" s="37">
        <f t="shared" si="41"/>
        <v>0</v>
      </c>
      <c r="Q166" s="37">
        <f t="shared" si="42"/>
        <v>0</v>
      </c>
      <c r="R166" s="37">
        <v>0</v>
      </c>
      <c r="S166" s="30">
        <f t="shared" si="43"/>
        <v>0</v>
      </c>
      <c r="T166" s="30">
        <f t="shared" si="44"/>
        <v>11484.980000000001</v>
      </c>
      <c r="U166" s="47"/>
    </row>
    <row r="167" spans="2:21" x14ac:dyDescent="0.2">
      <c r="B167" s="38" t="s">
        <v>499</v>
      </c>
      <c r="C167" s="39" t="s">
        <v>500</v>
      </c>
      <c r="D167" s="26" t="s">
        <v>501</v>
      </c>
      <c r="E167" s="43" t="s">
        <v>489</v>
      </c>
      <c r="F167" s="44" t="s">
        <v>26</v>
      </c>
      <c r="G167" s="53"/>
      <c r="H167" s="34"/>
      <c r="I167" s="46">
        <v>8430.4499999999989</v>
      </c>
      <c r="J167" s="37">
        <f t="shared" si="38"/>
        <v>8430.4499999999989</v>
      </c>
      <c r="K167" s="37">
        <f t="shared" si="39"/>
        <v>16860.899999999998</v>
      </c>
      <c r="L167" s="37">
        <v>0</v>
      </c>
      <c r="M167" s="37">
        <v>250</v>
      </c>
      <c r="N167" s="37">
        <f t="shared" si="40"/>
        <v>500</v>
      </c>
      <c r="O167" s="37">
        <v>271.86</v>
      </c>
      <c r="P167" s="37">
        <f t="shared" si="41"/>
        <v>543.72</v>
      </c>
      <c r="Q167" s="37">
        <f t="shared" si="42"/>
        <v>0</v>
      </c>
      <c r="R167" s="37">
        <v>242.45</v>
      </c>
      <c r="S167" s="30">
        <f t="shared" si="43"/>
        <v>484.9</v>
      </c>
      <c r="T167" s="30">
        <f t="shared" si="44"/>
        <v>18389.52</v>
      </c>
      <c r="U167" s="54"/>
    </row>
    <row r="168" spans="2:21" x14ac:dyDescent="0.2">
      <c r="B168" s="38" t="s">
        <v>502</v>
      </c>
      <c r="C168" s="39" t="s">
        <v>503</v>
      </c>
      <c r="D168" s="26" t="s">
        <v>504</v>
      </c>
      <c r="E168" s="43" t="s">
        <v>485</v>
      </c>
      <c r="F168" s="44" t="s">
        <v>26</v>
      </c>
      <c r="G168" s="53"/>
      <c r="H168" s="34"/>
      <c r="I168" s="46">
        <v>5492.4900000000007</v>
      </c>
      <c r="J168" s="37">
        <f t="shared" si="38"/>
        <v>5492.4900000000007</v>
      </c>
      <c r="K168" s="37">
        <f t="shared" si="39"/>
        <v>10984.980000000001</v>
      </c>
      <c r="L168" s="37">
        <v>0</v>
      </c>
      <c r="M168" s="37">
        <v>250</v>
      </c>
      <c r="N168" s="37">
        <f t="shared" si="40"/>
        <v>500</v>
      </c>
      <c r="O168" s="37">
        <v>271.86</v>
      </c>
      <c r="P168" s="37">
        <f t="shared" si="41"/>
        <v>543.72</v>
      </c>
      <c r="Q168" s="37">
        <f t="shared" si="42"/>
        <v>0</v>
      </c>
      <c r="R168" s="37">
        <v>0</v>
      </c>
      <c r="S168" s="30">
        <f t="shared" si="43"/>
        <v>0</v>
      </c>
      <c r="T168" s="30">
        <f t="shared" si="44"/>
        <v>12028.7</v>
      </c>
      <c r="U168" s="54"/>
    </row>
    <row r="169" spans="2:21" x14ac:dyDescent="0.2">
      <c r="B169" s="38" t="s">
        <v>505</v>
      </c>
      <c r="C169" s="39" t="s">
        <v>506</v>
      </c>
      <c r="D169" s="26" t="s">
        <v>507</v>
      </c>
      <c r="E169" s="43" t="s">
        <v>485</v>
      </c>
      <c r="F169" s="44" t="s">
        <v>26</v>
      </c>
      <c r="G169" s="53"/>
      <c r="H169" s="34"/>
      <c r="I169" s="46">
        <v>5492.4900000000007</v>
      </c>
      <c r="J169" s="37">
        <f t="shared" si="38"/>
        <v>5492.4900000000007</v>
      </c>
      <c r="K169" s="37">
        <f t="shared" si="39"/>
        <v>10984.980000000001</v>
      </c>
      <c r="L169" s="37">
        <v>0</v>
      </c>
      <c r="M169" s="37">
        <v>250</v>
      </c>
      <c r="N169" s="37">
        <f t="shared" si="40"/>
        <v>500</v>
      </c>
      <c r="O169" s="37">
        <v>271.86</v>
      </c>
      <c r="P169" s="37">
        <f t="shared" si="41"/>
        <v>543.72</v>
      </c>
      <c r="Q169" s="37">
        <f t="shared" si="42"/>
        <v>0</v>
      </c>
      <c r="R169" s="37">
        <v>447.85</v>
      </c>
      <c r="S169" s="30">
        <f t="shared" si="43"/>
        <v>895.7</v>
      </c>
      <c r="T169" s="30">
        <f t="shared" si="44"/>
        <v>12924.400000000001</v>
      </c>
      <c r="U169" s="54"/>
    </row>
    <row r="170" spans="2:21" x14ac:dyDescent="0.2">
      <c r="B170" s="38" t="s">
        <v>508</v>
      </c>
      <c r="C170" s="39" t="s">
        <v>509</v>
      </c>
      <c r="D170" s="26" t="s">
        <v>510</v>
      </c>
      <c r="E170" s="43" t="s">
        <v>77</v>
      </c>
      <c r="F170" s="32"/>
      <c r="G170" s="33" t="s">
        <v>26</v>
      </c>
      <c r="H170" s="34"/>
      <c r="I170" s="46">
        <v>9146.85</v>
      </c>
      <c r="J170" s="37">
        <f t="shared" si="38"/>
        <v>9146.85</v>
      </c>
      <c r="K170" s="37">
        <f t="shared" si="39"/>
        <v>18293.7</v>
      </c>
      <c r="L170" s="37">
        <v>0</v>
      </c>
      <c r="M170" s="37">
        <v>0</v>
      </c>
      <c r="N170" s="37">
        <f t="shared" si="40"/>
        <v>0</v>
      </c>
      <c r="O170" s="37">
        <v>0</v>
      </c>
      <c r="P170" s="37">
        <f t="shared" si="41"/>
        <v>0</v>
      </c>
      <c r="Q170" s="37">
        <f t="shared" si="42"/>
        <v>0</v>
      </c>
      <c r="R170" s="37">
        <v>0</v>
      </c>
      <c r="S170" s="30">
        <f t="shared" si="43"/>
        <v>0</v>
      </c>
      <c r="T170" s="30">
        <f t="shared" si="44"/>
        <v>18293.7</v>
      </c>
      <c r="U170" s="47"/>
    </row>
    <row r="171" spans="2:21" x14ac:dyDescent="0.2">
      <c r="B171" s="38" t="s">
        <v>511</v>
      </c>
      <c r="C171" s="39" t="s">
        <v>512</v>
      </c>
      <c r="D171" s="26" t="s">
        <v>513</v>
      </c>
      <c r="E171" s="43" t="s">
        <v>489</v>
      </c>
      <c r="F171" s="44" t="s">
        <v>26</v>
      </c>
      <c r="G171" s="53"/>
      <c r="H171" s="34"/>
      <c r="I171" s="46">
        <v>5492.4900000000007</v>
      </c>
      <c r="J171" s="37">
        <f t="shared" si="38"/>
        <v>5492.4900000000007</v>
      </c>
      <c r="K171" s="37">
        <f t="shared" si="39"/>
        <v>10984.980000000001</v>
      </c>
      <c r="L171" s="37">
        <v>0</v>
      </c>
      <c r="M171" s="37">
        <v>250</v>
      </c>
      <c r="N171" s="37">
        <f t="shared" si="40"/>
        <v>500</v>
      </c>
      <c r="O171" s="37">
        <v>203.89</v>
      </c>
      <c r="P171" s="37">
        <f t="shared" si="41"/>
        <v>407.78</v>
      </c>
      <c r="Q171" s="37">
        <f t="shared" si="42"/>
        <v>0</v>
      </c>
      <c r="R171" s="37">
        <v>231.4</v>
      </c>
      <c r="S171" s="30">
        <f t="shared" si="43"/>
        <v>462.8</v>
      </c>
      <c r="T171" s="30">
        <f t="shared" si="44"/>
        <v>12355.560000000001</v>
      </c>
      <c r="U171" s="54"/>
    </row>
    <row r="172" spans="2:21" x14ac:dyDescent="0.2">
      <c r="B172" s="38" t="s">
        <v>514</v>
      </c>
      <c r="C172" s="39" t="s">
        <v>515</v>
      </c>
      <c r="D172" s="26" t="s">
        <v>516</v>
      </c>
      <c r="E172" s="43" t="s">
        <v>485</v>
      </c>
      <c r="F172" s="44" t="s">
        <v>26</v>
      </c>
      <c r="G172" s="53"/>
      <c r="H172" s="34"/>
      <c r="I172" s="46">
        <v>2935.4299999999994</v>
      </c>
      <c r="J172" s="37">
        <f t="shared" si="38"/>
        <v>2935.4299999999994</v>
      </c>
      <c r="K172" s="37">
        <f t="shared" si="39"/>
        <v>5870.8599999999988</v>
      </c>
      <c r="L172" s="37">
        <v>0</v>
      </c>
      <c r="M172" s="37">
        <v>250</v>
      </c>
      <c r="N172" s="37">
        <f t="shared" si="40"/>
        <v>500</v>
      </c>
      <c r="O172" s="37">
        <v>203.89</v>
      </c>
      <c r="P172" s="37">
        <f t="shared" si="41"/>
        <v>407.78</v>
      </c>
      <c r="Q172" s="37">
        <f t="shared" si="42"/>
        <v>0</v>
      </c>
      <c r="R172" s="37">
        <v>0</v>
      </c>
      <c r="S172" s="30">
        <f t="shared" si="43"/>
        <v>0</v>
      </c>
      <c r="T172" s="30">
        <f t="shared" si="44"/>
        <v>6778.6399999999985</v>
      </c>
      <c r="U172" s="54"/>
    </row>
    <row r="173" spans="2:21" x14ac:dyDescent="0.2">
      <c r="B173" s="38" t="s">
        <v>517</v>
      </c>
      <c r="C173" s="39" t="s">
        <v>518</v>
      </c>
      <c r="D173" s="26" t="s">
        <v>519</v>
      </c>
      <c r="E173" s="43" t="s">
        <v>470</v>
      </c>
      <c r="F173" s="44" t="s">
        <v>26</v>
      </c>
      <c r="G173" s="53"/>
      <c r="H173" s="34"/>
      <c r="I173" s="46">
        <v>6927.98</v>
      </c>
      <c r="J173" s="37">
        <f t="shared" si="38"/>
        <v>6927.98</v>
      </c>
      <c r="K173" s="37">
        <f t="shared" si="39"/>
        <v>13855.96</v>
      </c>
      <c r="L173" s="37">
        <v>0</v>
      </c>
      <c r="M173" s="37">
        <v>250</v>
      </c>
      <c r="N173" s="37">
        <f t="shared" si="40"/>
        <v>500</v>
      </c>
      <c r="O173" s="37">
        <v>203.89</v>
      </c>
      <c r="P173" s="37">
        <f t="shared" si="41"/>
        <v>407.78</v>
      </c>
      <c r="Q173" s="37">
        <f t="shared" si="42"/>
        <v>0</v>
      </c>
      <c r="R173" s="37">
        <v>231.4</v>
      </c>
      <c r="S173" s="30">
        <f t="shared" si="43"/>
        <v>462.8</v>
      </c>
      <c r="T173" s="30">
        <f t="shared" si="44"/>
        <v>15226.539999999999</v>
      </c>
      <c r="U173" s="54"/>
    </row>
    <row r="174" spans="2:21" x14ac:dyDescent="0.2">
      <c r="B174" s="38" t="s">
        <v>520</v>
      </c>
      <c r="C174" s="39" t="s">
        <v>521</v>
      </c>
      <c r="D174" s="26" t="s">
        <v>522</v>
      </c>
      <c r="E174" s="43" t="s">
        <v>489</v>
      </c>
      <c r="F174" s="44" t="s">
        <v>26</v>
      </c>
      <c r="G174" s="53"/>
      <c r="H174" s="34"/>
      <c r="I174" s="46">
        <v>5492.4900000000007</v>
      </c>
      <c r="J174" s="37">
        <f t="shared" si="38"/>
        <v>5492.4900000000007</v>
      </c>
      <c r="K174" s="37">
        <f t="shared" si="39"/>
        <v>10984.980000000001</v>
      </c>
      <c r="L174" s="37">
        <v>0</v>
      </c>
      <c r="M174" s="37">
        <v>250</v>
      </c>
      <c r="N174" s="37">
        <f t="shared" si="40"/>
        <v>500</v>
      </c>
      <c r="O174" s="37">
        <v>203.89</v>
      </c>
      <c r="P174" s="37">
        <f t="shared" si="41"/>
        <v>407.78</v>
      </c>
      <c r="Q174" s="37">
        <f t="shared" si="42"/>
        <v>0</v>
      </c>
      <c r="R174" s="37">
        <v>0</v>
      </c>
      <c r="S174" s="30">
        <f t="shared" si="43"/>
        <v>0</v>
      </c>
      <c r="T174" s="30">
        <f t="shared" si="44"/>
        <v>11892.760000000002</v>
      </c>
      <c r="U174" s="54"/>
    </row>
    <row r="175" spans="2:21" x14ac:dyDescent="0.2">
      <c r="B175" s="38" t="s">
        <v>523</v>
      </c>
      <c r="C175" s="39" t="s">
        <v>524</v>
      </c>
      <c r="D175" s="26" t="s">
        <v>525</v>
      </c>
      <c r="E175" s="43" t="s">
        <v>489</v>
      </c>
      <c r="F175" s="32"/>
      <c r="G175" s="33" t="s">
        <v>26</v>
      </c>
      <c r="H175" s="34"/>
      <c r="I175" s="46">
        <v>5492.4900000000007</v>
      </c>
      <c r="J175" s="37">
        <f t="shared" si="38"/>
        <v>5492.4900000000007</v>
      </c>
      <c r="K175" s="37">
        <f t="shared" si="39"/>
        <v>10984.980000000001</v>
      </c>
      <c r="L175" s="37">
        <v>0</v>
      </c>
      <c r="M175" s="37">
        <v>0</v>
      </c>
      <c r="N175" s="37">
        <f t="shared" si="40"/>
        <v>0</v>
      </c>
      <c r="O175" s="37">
        <v>0</v>
      </c>
      <c r="P175" s="37">
        <f t="shared" si="41"/>
        <v>0</v>
      </c>
      <c r="Q175" s="37">
        <f t="shared" si="42"/>
        <v>0</v>
      </c>
      <c r="R175" s="37">
        <v>0</v>
      </c>
      <c r="S175" s="30">
        <f t="shared" si="43"/>
        <v>0</v>
      </c>
      <c r="T175" s="30">
        <f t="shared" si="44"/>
        <v>10984.980000000001</v>
      </c>
      <c r="U175" s="54"/>
    </row>
    <row r="176" spans="2:21" x14ac:dyDescent="0.2">
      <c r="B176" s="38" t="s">
        <v>526</v>
      </c>
      <c r="C176" s="39" t="s">
        <v>527</v>
      </c>
      <c r="D176" s="26" t="s">
        <v>528</v>
      </c>
      <c r="E176" s="43" t="s">
        <v>489</v>
      </c>
      <c r="F176" s="44" t="s">
        <v>26</v>
      </c>
      <c r="G176" s="53"/>
      <c r="H176" s="34"/>
      <c r="I176" s="46">
        <v>6355.77</v>
      </c>
      <c r="J176" s="37">
        <f t="shared" si="38"/>
        <v>6355.77</v>
      </c>
      <c r="K176" s="37">
        <f t="shared" si="39"/>
        <v>12711.54</v>
      </c>
      <c r="L176" s="37">
        <v>0</v>
      </c>
      <c r="M176" s="37">
        <v>250</v>
      </c>
      <c r="N176" s="37">
        <f t="shared" si="40"/>
        <v>500</v>
      </c>
      <c r="O176" s="37">
        <v>203.89</v>
      </c>
      <c r="P176" s="37">
        <f t="shared" si="41"/>
        <v>407.78</v>
      </c>
      <c r="Q176" s="37">
        <f t="shared" si="42"/>
        <v>0</v>
      </c>
      <c r="R176" s="37">
        <v>231.4</v>
      </c>
      <c r="S176" s="30">
        <f t="shared" si="43"/>
        <v>462.8</v>
      </c>
      <c r="T176" s="30">
        <f t="shared" si="44"/>
        <v>14082.12</v>
      </c>
      <c r="U176" s="54"/>
    </row>
    <row r="177" spans="2:21" x14ac:dyDescent="0.2">
      <c r="B177" s="38" t="s">
        <v>529</v>
      </c>
      <c r="C177" s="39" t="s">
        <v>530</v>
      </c>
      <c r="D177" s="26" t="s">
        <v>531</v>
      </c>
      <c r="E177" s="43" t="s">
        <v>489</v>
      </c>
      <c r="F177" s="32"/>
      <c r="G177" s="33" t="s">
        <v>26</v>
      </c>
      <c r="H177" s="34"/>
      <c r="I177" s="46">
        <v>5492.4900000000007</v>
      </c>
      <c r="J177" s="37">
        <f t="shared" si="38"/>
        <v>5492.4900000000007</v>
      </c>
      <c r="K177" s="37">
        <f t="shared" si="39"/>
        <v>10984.980000000001</v>
      </c>
      <c r="L177" s="37">
        <v>0</v>
      </c>
      <c r="M177" s="37">
        <v>0</v>
      </c>
      <c r="N177" s="37">
        <f>M177*2</f>
        <v>0</v>
      </c>
      <c r="O177" s="37">
        <v>0</v>
      </c>
      <c r="P177" s="37">
        <f>O177*2</f>
        <v>0</v>
      </c>
      <c r="Q177" s="37">
        <f>L177*2</f>
        <v>0</v>
      </c>
      <c r="R177" s="37">
        <v>0</v>
      </c>
      <c r="S177" s="30">
        <f>R177*2</f>
        <v>0</v>
      </c>
      <c r="T177" s="30">
        <f t="shared" si="44"/>
        <v>10984.980000000001</v>
      </c>
      <c r="U177" s="54"/>
    </row>
    <row r="178" spans="2:21" x14ac:dyDescent="0.2">
      <c r="B178" s="38" t="s">
        <v>532</v>
      </c>
      <c r="C178" s="39" t="s">
        <v>533</v>
      </c>
      <c r="D178" s="26" t="s">
        <v>534</v>
      </c>
      <c r="E178" s="43" t="s">
        <v>489</v>
      </c>
      <c r="F178" s="32"/>
      <c r="G178" s="33" t="s">
        <v>26</v>
      </c>
      <c r="H178" s="34"/>
      <c r="I178" s="46">
        <v>6607.41</v>
      </c>
      <c r="J178" s="37">
        <f t="shared" si="38"/>
        <v>6607.41</v>
      </c>
      <c r="K178" s="37">
        <f t="shared" si="39"/>
        <v>13214.82</v>
      </c>
      <c r="L178" s="37">
        <v>0</v>
      </c>
      <c r="M178" s="37">
        <v>0</v>
      </c>
      <c r="N178" s="37">
        <f>M178*2</f>
        <v>0</v>
      </c>
      <c r="O178" s="37">
        <v>0</v>
      </c>
      <c r="P178" s="37">
        <f>O178*2</f>
        <v>0</v>
      </c>
      <c r="Q178" s="37">
        <f>L178*2</f>
        <v>0</v>
      </c>
      <c r="R178" s="37">
        <v>0</v>
      </c>
      <c r="S178" s="30">
        <f>R178*2</f>
        <v>0</v>
      </c>
      <c r="T178" s="30">
        <f t="shared" si="44"/>
        <v>13214.82</v>
      </c>
      <c r="U178" s="54"/>
    </row>
    <row r="179" spans="2:21" x14ac:dyDescent="0.2">
      <c r="B179" s="38" t="s">
        <v>535</v>
      </c>
      <c r="C179" s="39" t="s">
        <v>536</v>
      </c>
      <c r="D179" s="26" t="s">
        <v>537</v>
      </c>
      <c r="E179" s="43" t="s">
        <v>485</v>
      </c>
      <c r="F179" s="32"/>
      <c r="G179" s="33" t="s">
        <v>26</v>
      </c>
      <c r="H179" s="34"/>
      <c r="I179" s="46">
        <v>6207.28</v>
      </c>
      <c r="J179" s="37">
        <f t="shared" si="38"/>
        <v>6207.28</v>
      </c>
      <c r="K179" s="37">
        <f t="shared" si="39"/>
        <v>12414.56</v>
      </c>
      <c r="L179" s="37">
        <v>0</v>
      </c>
      <c r="M179" s="37">
        <v>0</v>
      </c>
      <c r="N179" s="37"/>
      <c r="O179" s="37"/>
      <c r="P179" s="37"/>
      <c r="Q179" s="37"/>
      <c r="R179" s="37"/>
      <c r="S179" s="30"/>
      <c r="T179" s="30">
        <f t="shared" si="44"/>
        <v>12414.56</v>
      </c>
      <c r="U179" s="54"/>
    </row>
    <row r="180" spans="2:21" x14ac:dyDescent="0.2">
      <c r="B180" s="38" t="s">
        <v>538</v>
      </c>
      <c r="C180" s="39" t="s">
        <v>539</v>
      </c>
      <c r="D180" s="26" t="s">
        <v>540</v>
      </c>
      <c r="E180" s="43" t="s">
        <v>485</v>
      </c>
      <c r="F180" s="32"/>
      <c r="G180" s="33" t="s">
        <v>26</v>
      </c>
      <c r="H180" s="34"/>
      <c r="I180" s="46">
        <v>5492.4900000000007</v>
      </c>
      <c r="J180" s="37">
        <f t="shared" si="38"/>
        <v>5492.4900000000007</v>
      </c>
      <c r="K180" s="37">
        <f t="shared" si="39"/>
        <v>10984.980000000001</v>
      </c>
      <c r="L180" s="37"/>
      <c r="M180" s="37"/>
      <c r="N180" s="37"/>
      <c r="O180" s="37"/>
      <c r="P180" s="37"/>
      <c r="Q180" s="37"/>
      <c r="R180" s="37"/>
      <c r="S180" s="30"/>
      <c r="T180" s="30">
        <f t="shared" si="44"/>
        <v>10984.980000000001</v>
      </c>
      <c r="U180" s="54"/>
    </row>
    <row r="181" spans="2:21" x14ac:dyDescent="0.2">
      <c r="B181" s="38" t="s">
        <v>541</v>
      </c>
      <c r="C181" s="39" t="s">
        <v>542</v>
      </c>
      <c r="D181" s="26" t="s">
        <v>543</v>
      </c>
      <c r="E181" s="43" t="s">
        <v>485</v>
      </c>
      <c r="F181" s="32"/>
      <c r="G181" s="33" t="s">
        <v>26</v>
      </c>
      <c r="H181" s="34"/>
      <c r="I181" s="46">
        <v>5492.4900000000007</v>
      </c>
      <c r="J181" s="37">
        <f t="shared" si="38"/>
        <v>5492.4900000000007</v>
      </c>
      <c r="K181" s="37">
        <f t="shared" si="39"/>
        <v>10984.980000000001</v>
      </c>
      <c r="L181" s="37">
        <v>0</v>
      </c>
      <c r="M181" s="37">
        <v>0</v>
      </c>
      <c r="N181" s="37">
        <f t="shared" ref="N181:N190" si="45">M181*2</f>
        <v>0</v>
      </c>
      <c r="O181" s="37">
        <v>0</v>
      </c>
      <c r="P181" s="37">
        <f t="shared" ref="P181:P190" si="46">O181*2</f>
        <v>0</v>
      </c>
      <c r="Q181" s="37">
        <f t="shared" ref="Q181:Q190" si="47">L181*2</f>
        <v>0</v>
      </c>
      <c r="R181" s="37">
        <v>0</v>
      </c>
      <c r="S181" s="30">
        <f t="shared" ref="S181:S190" si="48">R181*2</f>
        <v>0</v>
      </c>
      <c r="T181" s="30">
        <f t="shared" si="44"/>
        <v>10984.980000000001</v>
      </c>
      <c r="U181" s="54"/>
    </row>
    <row r="182" spans="2:21" x14ac:dyDescent="0.2">
      <c r="B182" s="38" t="s">
        <v>544</v>
      </c>
      <c r="C182" s="39" t="s">
        <v>545</v>
      </c>
      <c r="D182" s="26" t="s">
        <v>546</v>
      </c>
      <c r="E182" s="43" t="s">
        <v>489</v>
      </c>
      <c r="F182" s="32"/>
      <c r="G182" s="33" t="s">
        <v>26</v>
      </c>
      <c r="H182" s="34"/>
      <c r="I182" s="46">
        <v>5492.4900000000007</v>
      </c>
      <c r="J182" s="37">
        <f t="shared" si="38"/>
        <v>5492.4900000000007</v>
      </c>
      <c r="K182" s="37">
        <f t="shared" si="39"/>
        <v>10984.980000000001</v>
      </c>
      <c r="L182" s="37">
        <v>0</v>
      </c>
      <c r="M182" s="37">
        <v>0</v>
      </c>
      <c r="N182" s="37">
        <f t="shared" si="45"/>
        <v>0</v>
      </c>
      <c r="O182" s="37">
        <v>0</v>
      </c>
      <c r="P182" s="37">
        <f t="shared" si="46"/>
        <v>0</v>
      </c>
      <c r="Q182" s="37">
        <f t="shared" si="47"/>
        <v>0</v>
      </c>
      <c r="R182" s="37">
        <v>0</v>
      </c>
      <c r="S182" s="30">
        <f t="shared" si="48"/>
        <v>0</v>
      </c>
      <c r="T182" s="30">
        <f t="shared" si="44"/>
        <v>10984.980000000001</v>
      </c>
      <c r="U182" s="54"/>
    </row>
    <row r="183" spans="2:21" x14ac:dyDescent="0.2">
      <c r="B183" s="38" t="s">
        <v>547</v>
      </c>
      <c r="C183" s="39" t="s">
        <v>548</v>
      </c>
      <c r="D183" s="26" t="s">
        <v>549</v>
      </c>
      <c r="E183" s="43" t="s">
        <v>489</v>
      </c>
      <c r="F183" s="32"/>
      <c r="G183" s="33" t="s">
        <v>26</v>
      </c>
      <c r="H183" s="34"/>
      <c r="I183" s="46">
        <v>5492.4900000000007</v>
      </c>
      <c r="J183" s="37">
        <f t="shared" si="38"/>
        <v>5492.4900000000007</v>
      </c>
      <c r="K183" s="37">
        <f t="shared" si="39"/>
        <v>10984.980000000001</v>
      </c>
      <c r="L183" s="37">
        <v>0</v>
      </c>
      <c r="M183" s="37">
        <v>0</v>
      </c>
      <c r="N183" s="37">
        <f t="shared" si="45"/>
        <v>0</v>
      </c>
      <c r="O183" s="37">
        <v>0</v>
      </c>
      <c r="P183" s="37">
        <f t="shared" si="46"/>
        <v>0</v>
      </c>
      <c r="Q183" s="37">
        <f t="shared" si="47"/>
        <v>0</v>
      </c>
      <c r="R183" s="37">
        <v>0</v>
      </c>
      <c r="S183" s="30">
        <f t="shared" si="48"/>
        <v>0</v>
      </c>
      <c r="T183" s="30">
        <f t="shared" si="44"/>
        <v>10984.980000000001</v>
      </c>
      <c r="U183" s="54"/>
    </row>
    <row r="184" spans="2:21" x14ac:dyDescent="0.2">
      <c r="B184" s="38" t="s">
        <v>550</v>
      </c>
      <c r="C184" s="39" t="s">
        <v>551</v>
      </c>
      <c r="D184" s="26" t="s">
        <v>552</v>
      </c>
      <c r="E184" s="43" t="s">
        <v>485</v>
      </c>
      <c r="F184" s="44" t="s">
        <v>26</v>
      </c>
      <c r="G184" s="53"/>
      <c r="H184" s="34"/>
      <c r="I184" s="46">
        <v>5492.4900000000007</v>
      </c>
      <c r="J184" s="37">
        <f t="shared" si="38"/>
        <v>5492.4900000000007</v>
      </c>
      <c r="K184" s="37">
        <f t="shared" si="39"/>
        <v>10984.980000000001</v>
      </c>
      <c r="L184" s="37">
        <v>0</v>
      </c>
      <c r="M184" s="37">
        <v>250</v>
      </c>
      <c r="N184" s="37">
        <f t="shared" si="45"/>
        <v>500</v>
      </c>
      <c r="O184" s="37">
        <v>130.02000000000001</v>
      </c>
      <c r="P184" s="37">
        <f t="shared" si="46"/>
        <v>260.04000000000002</v>
      </c>
      <c r="Q184" s="37">
        <f t="shared" si="47"/>
        <v>0</v>
      </c>
      <c r="R184" s="37">
        <v>0</v>
      </c>
      <c r="S184" s="30">
        <f t="shared" si="48"/>
        <v>0</v>
      </c>
      <c r="T184" s="30">
        <f t="shared" si="44"/>
        <v>11745.020000000002</v>
      </c>
      <c r="U184" s="54"/>
    </row>
    <row r="185" spans="2:21" x14ac:dyDescent="0.2">
      <c r="B185" s="38" t="s">
        <v>553</v>
      </c>
      <c r="C185" s="39" t="s">
        <v>554</v>
      </c>
      <c r="D185" s="26" t="s">
        <v>555</v>
      </c>
      <c r="E185" s="43" t="s">
        <v>485</v>
      </c>
      <c r="F185" s="32"/>
      <c r="G185" s="33" t="s">
        <v>26</v>
      </c>
      <c r="H185" s="34"/>
      <c r="I185" s="46">
        <v>5492.4900000000007</v>
      </c>
      <c r="J185" s="37">
        <f t="shared" si="38"/>
        <v>5492.4900000000007</v>
      </c>
      <c r="K185" s="37">
        <f t="shared" si="39"/>
        <v>10984.980000000001</v>
      </c>
      <c r="L185" s="37">
        <v>0</v>
      </c>
      <c r="M185" s="37">
        <v>0</v>
      </c>
      <c r="N185" s="37">
        <f t="shared" si="45"/>
        <v>0</v>
      </c>
      <c r="O185" s="37">
        <v>0</v>
      </c>
      <c r="P185" s="37">
        <f t="shared" si="46"/>
        <v>0</v>
      </c>
      <c r="Q185" s="37">
        <f t="shared" si="47"/>
        <v>0</v>
      </c>
      <c r="R185" s="37">
        <v>0</v>
      </c>
      <c r="S185" s="30">
        <f t="shared" si="48"/>
        <v>0</v>
      </c>
      <c r="T185" s="30">
        <f t="shared" si="44"/>
        <v>10984.980000000001</v>
      </c>
    </row>
    <row r="186" spans="2:21" x14ac:dyDescent="0.2">
      <c r="B186" s="38" t="s">
        <v>556</v>
      </c>
      <c r="C186" s="39" t="s">
        <v>557</v>
      </c>
      <c r="D186" s="26" t="s">
        <v>558</v>
      </c>
      <c r="E186" s="43" t="s">
        <v>485</v>
      </c>
      <c r="F186" s="32"/>
      <c r="G186" s="33" t="s">
        <v>26</v>
      </c>
      <c r="H186" s="34"/>
      <c r="I186" s="46">
        <v>6395.92</v>
      </c>
      <c r="J186" s="37">
        <f t="shared" si="38"/>
        <v>6395.92</v>
      </c>
      <c r="K186" s="37">
        <f t="shared" si="39"/>
        <v>12791.84</v>
      </c>
      <c r="L186" s="37">
        <v>0</v>
      </c>
      <c r="M186" s="37">
        <v>0</v>
      </c>
      <c r="N186" s="37">
        <f t="shared" si="45"/>
        <v>0</v>
      </c>
      <c r="O186" s="37">
        <v>0</v>
      </c>
      <c r="P186" s="37">
        <f t="shared" si="46"/>
        <v>0</v>
      </c>
      <c r="Q186" s="37">
        <f t="shared" si="47"/>
        <v>0</v>
      </c>
      <c r="R186" s="37">
        <v>0</v>
      </c>
      <c r="S186" s="30">
        <f t="shared" si="48"/>
        <v>0</v>
      </c>
      <c r="T186" s="30">
        <f t="shared" si="44"/>
        <v>12791.84</v>
      </c>
      <c r="U186" s="54"/>
    </row>
    <row r="187" spans="2:21" x14ac:dyDescent="0.2">
      <c r="B187" s="38" t="s">
        <v>559</v>
      </c>
      <c r="C187" s="39" t="s">
        <v>560</v>
      </c>
      <c r="D187" s="26" t="s">
        <v>561</v>
      </c>
      <c r="E187" s="43" t="s">
        <v>481</v>
      </c>
      <c r="F187" s="32"/>
      <c r="G187" s="33" t="s">
        <v>26</v>
      </c>
      <c r="H187" s="34"/>
      <c r="I187" s="46">
        <v>5492.4900000000007</v>
      </c>
      <c r="J187" s="37">
        <f t="shared" si="38"/>
        <v>5492.4900000000007</v>
      </c>
      <c r="K187" s="37">
        <f t="shared" si="39"/>
        <v>10984.980000000001</v>
      </c>
      <c r="L187" s="37">
        <v>0</v>
      </c>
      <c r="M187" s="37">
        <v>0</v>
      </c>
      <c r="N187" s="37">
        <f t="shared" si="45"/>
        <v>0</v>
      </c>
      <c r="O187" s="37">
        <v>0</v>
      </c>
      <c r="P187" s="37">
        <f t="shared" si="46"/>
        <v>0</v>
      </c>
      <c r="Q187" s="37">
        <f t="shared" si="47"/>
        <v>0</v>
      </c>
      <c r="R187" s="37">
        <v>0</v>
      </c>
      <c r="S187" s="30">
        <f t="shared" si="48"/>
        <v>0</v>
      </c>
      <c r="T187" s="30">
        <f t="shared" si="44"/>
        <v>10984.980000000001</v>
      </c>
      <c r="U187" s="54"/>
    </row>
    <row r="188" spans="2:21" x14ac:dyDescent="0.2">
      <c r="B188" s="38" t="s">
        <v>562</v>
      </c>
      <c r="C188" s="39" t="s">
        <v>563</v>
      </c>
      <c r="D188" s="26" t="s">
        <v>564</v>
      </c>
      <c r="E188" s="43" t="s">
        <v>489</v>
      </c>
      <c r="F188" s="32"/>
      <c r="G188" s="33" t="s">
        <v>26</v>
      </c>
      <c r="H188" s="34"/>
      <c r="I188" s="46">
        <v>5492.4900000000007</v>
      </c>
      <c r="J188" s="37">
        <f t="shared" si="38"/>
        <v>5492.4900000000007</v>
      </c>
      <c r="K188" s="37">
        <f t="shared" si="39"/>
        <v>10984.980000000001</v>
      </c>
      <c r="L188" s="37">
        <v>0</v>
      </c>
      <c r="M188" s="37">
        <v>0</v>
      </c>
      <c r="N188" s="37">
        <f t="shared" si="45"/>
        <v>0</v>
      </c>
      <c r="O188" s="37">
        <v>0</v>
      </c>
      <c r="P188" s="37">
        <f t="shared" si="46"/>
        <v>0</v>
      </c>
      <c r="Q188" s="37">
        <f t="shared" si="47"/>
        <v>0</v>
      </c>
      <c r="R188" s="37">
        <v>0</v>
      </c>
      <c r="S188" s="30">
        <f t="shared" si="48"/>
        <v>0</v>
      </c>
      <c r="T188" s="30">
        <f t="shared" si="44"/>
        <v>10984.980000000001</v>
      </c>
      <c r="U188" s="54"/>
    </row>
    <row r="189" spans="2:21" x14ac:dyDescent="0.2">
      <c r="B189" s="38" t="s">
        <v>565</v>
      </c>
      <c r="C189" s="39" t="s">
        <v>566</v>
      </c>
      <c r="D189" s="26" t="s">
        <v>567</v>
      </c>
      <c r="E189" s="43" t="s">
        <v>489</v>
      </c>
      <c r="F189" s="32"/>
      <c r="G189" s="33" t="s">
        <v>26</v>
      </c>
      <c r="H189" s="34"/>
      <c r="I189" s="46">
        <v>5492.4900000000007</v>
      </c>
      <c r="J189" s="37">
        <f t="shared" si="38"/>
        <v>5492.4900000000007</v>
      </c>
      <c r="K189" s="37">
        <f t="shared" si="39"/>
        <v>10984.980000000001</v>
      </c>
      <c r="L189" s="37">
        <v>0</v>
      </c>
      <c r="M189" s="37"/>
      <c r="N189" s="37">
        <f t="shared" si="45"/>
        <v>0</v>
      </c>
      <c r="O189" s="37">
        <v>0</v>
      </c>
      <c r="P189" s="37">
        <f t="shared" si="46"/>
        <v>0</v>
      </c>
      <c r="Q189" s="37">
        <f t="shared" si="47"/>
        <v>0</v>
      </c>
      <c r="R189" s="37"/>
      <c r="S189" s="30">
        <f t="shared" si="48"/>
        <v>0</v>
      </c>
      <c r="T189" s="30">
        <f t="shared" si="44"/>
        <v>10984.980000000001</v>
      </c>
      <c r="U189" s="54"/>
    </row>
    <row r="190" spans="2:21" x14ac:dyDescent="0.2">
      <c r="B190" s="38" t="s">
        <v>568</v>
      </c>
      <c r="C190" s="39" t="s">
        <v>569</v>
      </c>
      <c r="D190" s="26" t="s">
        <v>570</v>
      </c>
      <c r="E190" s="43" t="s">
        <v>489</v>
      </c>
      <c r="F190" s="32"/>
      <c r="G190" s="33" t="s">
        <v>26</v>
      </c>
      <c r="H190" s="34"/>
      <c r="I190" s="46">
        <v>5172.8499999999995</v>
      </c>
      <c r="J190" s="37">
        <f t="shared" si="38"/>
        <v>5172.8499999999995</v>
      </c>
      <c r="K190" s="37">
        <f t="shared" si="39"/>
        <v>10345.699999999999</v>
      </c>
      <c r="L190" s="37">
        <v>0</v>
      </c>
      <c r="M190" s="37">
        <v>0</v>
      </c>
      <c r="N190" s="37">
        <f t="shared" si="45"/>
        <v>0</v>
      </c>
      <c r="O190" s="37">
        <v>0</v>
      </c>
      <c r="P190" s="37">
        <f t="shared" si="46"/>
        <v>0</v>
      </c>
      <c r="Q190" s="37">
        <f t="shared" si="47"/>
        <v>0</v>
      </c>
      <c r="R190" s="37">
        <v>0</v>
      </c>
      <c r="S190" s="30">
        <f t="shared" si="48"/>
        <v>0</v>
      </c>
      <c r="T190" s="30">
        <f t="shared" si="44"/>
        <v>10345.699999999999</v>
      </c>
    </row>
    <row r="191" spans="2:21" x14ac:dyDescent="0.2">
      <c r="B191" s="38" t="s">
        <v>571</v>
      </c>
      <c r="C191" s="39" t="s">
        <v>572</v>
      </c>
      <c r="D191" s="26" t="s">
        <v>573</v>
      </c>
      <c r="E191" s="43" t="s">
        <v>326</v>
      </c>
      <c r="F191" s="32"/>
      <c r="G191" s="33" t="s">
        <v>26</v>
      </c>
      <c r="H191" s="34"/>
      <c r="I191" s="46">
        <v>5492.4900000000007</v>
      </c>
      <c r="J191" s="37">
        <f t="shared" si="38"/>
        <v>5492.4900000000007</v>
      </c>
      <c r="K191" s="37">
        <f t="shared" si="39"/>
        <v>10984.980000000001</v>
      </c>
      <c r="L191" s="37"/>
      <c r="M191" s="37"/>
      <c r="N191" s="37"/>
      <c r="O191" s="37"/>
      <c r="P191" s="37"/>
      <c r="Q191" s="37"/>
      <c r="R191" s="37"/>
      <c r="S191" s="30"/>
      <c r="T191" s="30">
        <f t="shared" si="44"/>
        <v>10984.980000000001</v>
      </c>
      <c r="U191" s="54"/>
    </row>
    <row r="192" spans="2:21" x14ac:dyDescent="0.2">
      <c r="B192" s="38" t="s">
        <v>574</v>
      </c>
      <c r="C192" s="39" t="s">
        <v>575</v>
      </c>
      <c r="D192" s="26" t="s">
        <v>576</v>
      </c>
      <c r="E192" s="43" t="s">
        <v>489</v>
      </c>
      <c r="F192" s="32"/>
      <c r="G192" s="33" t="s">
        <v>26</v>
      </c>
      <c r="H192" s="34"/>
      <c r="I192" s="46">
        <v>5492.4900000000007</v>
      </c>
      <c r="J192" s="37">
        <f t="shared" si="38"/>
        <v>5492.4900000000007</v>
      </c>
      <c r="K192" s="37">
        <f t="shared" si="39"/>
        <v>10984.980000000001</v>
      </c>
      <c r="L192" s="37">
        <v>0</v>
      </c>
      <c r="M192" s="37">
        <v>0</v>
      </c>
      <c r="N192" s="37">
        <f>M192*2</f>
        <v>0</v>
      </c>
      <c r="O192" s="37">
        <v>0</v>
      </c>
      <c r="P192" s="37">
        <f>O192*2</f>
        <v>0</v>
      </c>
      <c r="Q192" s="37">
        <f>L192*2</f>
        <v>0</v>
      </c>
      <c r="R192" s="37">
        <v>0</v>
      </c>
      <c r="S192" s="30">
        <f>R192*2</f>
        <v>0</v>
      </c>
      <c r="T192" s="30">
        <f t="shared" si="44"/>
        <v>10984.980000000001</v>
      </c>
      <c r="U192" s="54"/>
    </row>
    <row r="193" spans="1:21" x14ac:dyDescent="0.2">
      <c r="B193" s="38" t="s">
        <v>577</v>
      </c>
      <c r="C193" s="39" t="s">
        <v>578</v>
      </c>
      <c r="D193" s="26" t="s">
        <v>579</v>
      </c>
      <c r="E193" s="43" t="s">
        <v>485</v>
      </c>
      <c r="F193" s="32"/>
      <c r="G193" s="33" t="s">
        <v>26</v>
      </c>
      <c r="H193" s="34"/>
      <c r="I193" s="46">
        <v>5492.4900000000007</v>
      </c>
      <c r="J193" s="37">
        <f t="shared" si="38"/>
        <v>5492.4900000000007</v>
      </c>
      <c r="K193" s="37">
        <f t="shared" si="39"/>
        <v>10984.980000000001</v>
      </c>
      <c r="L193" s="37">
        <v>0</v>
      </c>
      <c r="M193" s="37">
        <v>0</v>
      </c>
      <c r="N193" s="37">
        <f>M193*2</f>
        <v>0</v>
      </c>
      <c r="O193" s="37">
        <v>0</v>
      </c>
      <c r="P193" s="37">
        <f>O193*2</f>
        <v>0</v>
      </c>
      <c r="Q193" s="37">
        <f>L193*2</f>
        <v>0</v>
      </c>
      <c r="R193" s="37">
        <v>0</v>
      </c>
      <c r="S193" s="30">
        <f>R193*2</f>
        <v>0</v>
      </c>
      <c r="T193" s="30">
        <f t="shared" si="44"/>
        <v>10984.980000000001</v>
      </c>
      <c r="U193" s="47"/>
    </row>
    <row r="194" spans="1:21" x14ac:dyDescent="0.2">
      <c r="B194" s="38" t="s">
        <v>580</v>
      </c>
      <c r="C194" s="39" t="s">
        <v>581</v>
      </c>
      <c r="D194" s="26" t="s">
        <v>582</v>
      </c>
      <c r="E194" s="43" t="s">
        <v>583</v>
      </c>
      <c r="F194" s="32"/>
      <c r="G194" s="33" t="s">
        <v>26</v>
      </c>
      <c r="H194" s="34"/>
      <c r="I194" s="46">
        <v>13319.06</v>
      </c>
      <c r="J194" s="37">
        <f t="shared" si="38"/>
        <v>13319.06</v>
      </c>
      <c r="K194" s="37">
        <f t="shared" si="39"/>
        <v>26638.12</v>
      </c>
      <c r="L194" s="37"/>
      <c r="M194" s="37"/>
      <c r="N194" s="37"/>
      <c r="O194" s="37"/>
      <c r="P194" s="37"/>
      <c r="Q194" s="37"/>
      <c r="R194" s="37"/>
      <c r="S194" s="30"/>
      <c r="T194" s="30">
        <f t="shared" si="44"/>
        <v>26638.12</v>
      </c>
      <c r="U194" s="67"/>
    </row>
    <row r="195" spans="1:21" x14ac:dyDescent="0.2">
      <c r="B195" s="38" t="s">
        <v>584</v>
      </c>
      <c r="C195" s="39" t="s">
        <v>585</v>
      </c>
      <c r="D195" s="26" t="s">
        <v>586</v>
      </c>
      <c r="E195" s="43" t="s">
        <v>485</v>
      </c>
      <c r="F195" s="32"/>
      <c r="G195" s="33" t="s">
        <v>26</v>
      </c>
      <c r="H195" s="34"/>
      <c r="I195" s="46">
        <v>5492.4900000000007</v>
      </c>
      <c r="J195" s="37">
        <f t="shared" si="38"/>
        <v>5492.4900000000007</v>
      </c>
      <c r="K195" s="37">
        <f t="shared" si="39"/>
        <v>10984.980000000001</v>
      </c>
      <c r="L195" s="37">
        <v>0</v>
      </c>
      <c r="M195" s="37">
        <v>0</v>
      </c>
      <c r="N195" s="37">
        <f>M195*2</f>
        <v>0</v>
      </c>
      <c r="O195" s="37">
        <v>0</v>
      </c>
      <c r="P195" s="37">
        <f>O195*2</f>
        <v>0</v>
      </c>
      <c r="Q195" s="37">
        <f t="shared" ref="Q195:Q209" si="49">L195*2</f>
        <v>0</v>
      </c>
      <c r="R195" s="37">
        <v>0</v>
      </c>
      <c r="S195" s="30">
        <f>R195*2</f>
        <v>0</v>
      </c>
      <c r="T195" s="30">
        <f t="shared" si="44"/>
        <v>10984.980000000001</v>
      </c>
      <c r="U195" s="47"/>
    </row>
    <row r="196" spans="1:21" x14ac:dyDescent="0.2">
      <c r="B196" s="38" t="s">
        <v>587</v>
      </c>
      <c r="C196" s="39" t="s">
        <v>588</v>
      </c>
      <c r="D196" s="26" t="s">
        <v>589</v>
      </c>
      <c r="E196" s="43" t="s">
        <v>77</v>
      </c>
      <c r="F196" s="32"/>
      <c r="G196" s="33" t="s">
        <v>26</v>
      </c>
      <c r="H196" s="34"/>
      <c r="I196" s="46">
        <v>5694.83</v>
      </c>
      <c r="J196" s="37">
        <f t="shared" si="38"/>
        <v>5694.83</v>
      </c>
      <c r="K196" s="37">
        <f t="shared" si="39"/>
        <v>11389.66</v>
      </c>
      <c r="L196" s="37">
        <v>0</v>
      </c>
      <c r="M196" s="37">
        <v>0</v>
      </c>
      <c r="N196" s="37">
        <f>M196*2</f>
        <v>0</v>
      </c>
      <c r="O196" s="37">
        <v>0</v>
      </c>
      <c r="P196" s="37">
        <f>O196*2</f>
        <v>0</v>
      </c>
      <c r="Q196" s="37">
        <f t="shared" si="49"/>
        <v>0</v>
      </c>
      <c r="R196" s="37">
        <v>0</v>
      </c>
      <c r="S196" s="30">
        <f>R196*2</f>
        <v>0</v>
      </c>
      <c r="T196" s="30">
        <f t="shared" si="44"/>
        <v>11389.66</v>
      </c>
      <c r="U196" s="65"/>
    </row>
    <row r="197" spans="1:21" x14ac:dyDescent="0.2">
      <c r="A197" s="68"/>
      <c r="B197" s="38" t="s">
        <v>590</v>
      </c>
      <c r="C197" s="39" t="s">
        <v>591</v>
      </c>
      <c r="D197" s="26" t="s">
        <v>592</v>
      </c>
      <c r="E197" s="43" t="s">
        <v>326</v>
      </c>
      <c r="F197" s="32"/>
      <c r="G197" s="33" t="s">
        <v>26</v>
      </c>
      <c r="H197" s="34"/>
      <c r="I197" s="46">
        <v>5492.4900000000007</v>
      </c>
      <c r="J197" s="37">
        <f t="shared" si="38"/>
        <v>5492.4900000000007</v>
      </c>
      <c r="K197" s="37">
        <f t="shared" si="39"/>
        <v>10984.980000000001</v>
      </c>
      <c r="L197" s="37">
        <v>0</v>
      </c>
      <c r="M197" s="37">
        <v>0</v>
      </c>
      <c r="N197" s="37">
        <v>0</v>
      </c>
      <c r="O197" s="37">
        <v>0</v>
      </c>
      <c r="P197" s="37">
        <v>0</v>
      </c>
      <c r="Q197" s="37">
        <f t="shared" si="49"/>
        <v>0</v>
      </c>
      <c r="R197" s="37">
        <v>0</v>
      </c>
      <c r="S197" s="30">
        <v>0</v>
      </c>
      <c r="T197" s="30">
        <f t="shared" si="44"/>
        <v>10984.980000000001</v>
      </c>
    </row>
    <row r="198" spans="1:21" x14ac:dyDescent="0.2">
      <c r="B198" s="38" t="s">
        <v>593</v>
      </c>
      <c r="C198" s="69" t="s">
        <v>594</v>
      </c>
      <c r="D198" s="26" t="s">
        <v>595</v>
      </c>
      <c r="E198" s="53" t="s">
        <v>596</v>
      </c>
      <c r="F198" s="56"/>
      <c r="G198" s="33" t="s">
        <v>26</v>
      </c>
      <c r="H198" s="53"/>
      <c r="I198" s="46">
        <v>5492.4900000000007</v>
      </c>
      <c r="J198" s="37">
        <f t="shared" si="38"/>
        <v>5492.4900000000007</v>
      </c>
      <c r="K198" s="37">
        <f t="shared" si="39"/>
        <v>10984.980000000001</v>
      </c>
      <c r="L198" s="37">
        <v>0</v>
      </c>
      <c r="M198" s="37">
        <v>0</v>
      </c>
      <c r="N198" s="37">
        <v>0</v>
      </c>
      <c r="O198" s="37">
        <v>0</v>
      </c>
      <c r="P198" s="37">
        <v>0</v>
      </c>
      <c r="Q198" s="37">
        <f t="shared" si="49"/>
        <v>0</v>
      </c>
      <c r="R198" s="37">
        <v>0</v>
      </c>
      <c r="S198" s="37">
        <v>0</v>
      </c>
      <c r="T198" s="30">
        <f t="shared" si="44"/>
        <v>10984.980000000001</v>
      </c>
    </row>
    <row r="199" spans="1:21" x14ac:dyDescent="0.2">
      <c r="B199" s="38" t="s">
        <v>597</v>
      </c>
      <c r="C199" s="57" t="s">
        <v>598</v>
      </c>
      <c r="D199" s="26" t="s">
        <v>599</v>
      </c>
      <c r="E199" s="53" t="s">
        <v>485</v>
      </c>
      <c r="F199" s="56"/>
      <c r="G199" s="33"/>
      <c r="H199" s="53"/>
      <c r="I199" s="50">
        <v>5492.4900000000007</v>
      </c>
      <c r="J199" s="37">
        <f t="shared" si="38"/>
        <v>5492.4900000000007</v>
      </c>
      <c r="K199" s="37">
        <f t="shared" si="39"/>
        <v>10984.980000000001</v>
      </c>
      <c r="L199" s="37"/>
      <c r="M199" s="37"/>
      <c r="N199" s="37"/>
      <c r="O199" s="37"/>
      <c r="P199" s="37"/>
      <c r="Q199" s="37"/>
      <c r="R199" s="37"/>
      <c r="S199" s="37"/>
      <c r="T199" s="30">
        <f t="shared" si="44"/>
        <v>10984.980000000001</v>
      </c>
    </row>
    <row r="200" spans="1:21" x14ac:dyDescent="0.2">
      <c r="B200" s="38" t="s">
        <v>600</v>
      </c>
      <c r="C200" s="69" t="s">
        <v>601</v>
      </c>
      <c r="D200" s="26" t="s">
        <v>602</v>
      </c>
      <c r="E200" s="53" t="s">
        <v>489</v>
      </c>
      <c r="F200" s="56"/>
      <c r="G200" s="33" t="s">
        <v>26</v>
      </c>
      <c r="H200" s="53"/>
      <c r="I200" s="46">
        <v>5492.4900000000007</v>
      </c>
      <c r="J200" s="37">
        <f t="shared" si="38"/>
        <v>5492.4900000000007</v>
      </c>
      <c r="K200" s="37">
        <f t="shared" si="39"/>
        <v>10984.980000000001</v>
      </c>
      <c r="L200" s="37">
        <v>0</v>
      </c>
      <c r="M200" s="37">
        <v>0</v>
      </c>
      <c r="N200" s="37">
        <v>0</v>
      </c>
      <c r="O200" s="37">
        <v>0</v>
      </c>
      <c r="P200" s="37">
        <v>0</v>
      </c>
      <c r="Q200" s="37">
        <f t="shared" si="49"/>
        <v>0</v>
      </c>
      <c r="R200" s="37">
        <v>0</v>
      </c>
      <c r="S200" s="37">
        <v>0</v>
      </c>
      <c r="T200" s="30">
        <f t="shared" si="44"/>
        <v>10984.980000000001</v>
      </c>
    </row>
    <row r="201" spans="1:21" x14ac:dyDescent="0.2">
      <c r="B201" s="38" t="s">
        <v>603</v>
      </c>
      <c r="C201" s="49" t="s">
        <v>604</v>
      </c>
      <c r="D201" s="26" t="s">
        <v>605</v>
      </c>
      <c r="E201" s="53" t="s">
        <v>489</v>
      </c>
      <c r="F201" s="56"/>
      <c r="G201" s="33" t="s">
        <v>26</v>
      </c>
      <c r="H201" s="53"/>
      <c r="I201" s="46">
        <v>5492.4900000000007</v>
      </c>
      <c r="J201" s="37">
        <f t="shared" si="38"/>
        <v>5492.4900000000007</v>
      </c>
      <c r="K201" s="37">
        <f t="shared" si="39"/>
        <v>10984.980000000001</v>
      </c>
      <c r="L201" s="37">
        <v>0</v>
      </c>
      <c r="M201" s="37">
        <v>0</v>
      </c>
      <c r="N201" s="37">
        <v>0</v>
      </c>
      <c r="O201" s="37">
        <v>0</v>
      </c>
      <c r="P201" s="37">
        <v>0</v>
      </c>
      <c r="Q201" s="37">
        <f>L201*2</f>
        <v>0</v>
      </c>
      <c r="R201" s="37">
        <v>0</v>
      </c>
      <c r="S201" s="37">
        <v>0</v>
      </c>
      <c r="T201" s="30">
        <f t="shared" si="44"/>
        <v>10984.980000000001</v>
      </c>
    </row>
    <row r="202" spans="1:21" x14ac:dyDescent="0.2">
      <c r="B202" s="38" t="s">
        <v>606</v>
      </c>
      <c r="C202" s="39" t="s">
        <v>607</v>
      </c>
      <c r="D202" s="26" t="s">
        <v>608</v>
      </c>
      <c r="E202" s="53" t="s">
        <v>485</v>
      </c>
      <c r="F202" s="56"/>
      <c r="G202" s="33" t="s">
        <v>26</v>
      </c>
      <c r="H202" s="53"/>
      <c r="I202" s="46">
        <v>5492.4900000000007</v>
      </c>
      <c r="J202" s="37">
        <f t="shared" si="38"/>
        <v>5492.4900000000007</v>
      </c>
      <c r="K202" s="37">
        <f t="shared" si="39"/>
        <v>10984.980000000001</v>
      </c>
      <c r="L202" s="37">
        <v>0</v>
      </c>
      <c r="M202" s="37">
        <v>0</v>
      </c>
      <c r="N202" s="37">
        <v>0</v>
      </c>
      <c r="O202" s="37">
        <v>0</v>
      </c>
      <c r="P202" s="37">
        <v>0</v>
      </c>
      <c r="Q202" s="37">
        <f t="shared" si="49"/>
        <v>0</v>
      </c>
      <c r="R202" s="37">
        <v>0</v>
      </c>
      <c r="S202" s="37">
        <v>0</v>
      </c>
      <c r="T202" s="30">
        <f t="shared" si="44"/>
        <v>10984.980000000001</v>
      </c>
    </row>
    <row r="203" spans="1:21" x14ac:dyDescent="0.2">
      <c r="B203" s="38" t="s">
        <v>609</v>
      </c>
      <c r="C203" s="39" t="s">
        <v>610</v>
      </c>
      <c r="D203" s="26" t="s">
        <v>611</v>
      </c>
      <c r="E203" s="53" t="s">
        <v>77</v>
      </c>
      <c r="F203" s="56"/>
      <c r="G203" s="33" t="s">
        <v>26</v>
      </c>
      <c r="H203" s="53"/>
      <c r="I203" s="46">
        <v>5492.4900000000007</v>
      </c>
      <c r="J203" s="37">
        <f t="shared" si="38"/>
        <v>5492.4900000000007</v>
      </c>
      <c r="K203" s="37">
        <f t="shared" si="39"/>
        <v>10984.980000000001</v>
      </c>
      <c r="L203" s="37">
        <v>0</v>
      </c>
      <c r="M203" s="37">
        <v>0</v>
      </c>
      <c r="N203" s="37">
        <v>0</v>
      </c>
      <c r="O203" s="37">
        <v>0</v>
      </c>
      <c r="P203" s="37">
        <v>0</v>
      </c>
      <c r="Q203" s="37">
        <f t="shared" si="49"/>
        <v>0</v>
      </c>
      <c r="R203" s="37">
        <v>0</v>
      </c>
      <c r="S203" s="37">
        <v>0</v>
      </c>
      <c r="T203" s="30">
        <f t="shared" si="44"/>
        <v>10984.980000000001</v>
      </c>
    </row>
    <row r="204" spans="1:21" x14ac:dyDescent="0.2">
      <c r="B204" s="38" t="s">
        <v>612</v>
      </c>
      <c r="C204" s="57" t="s">
        <v>613</v>
      </c>
      <c r="D204" s="26" t="s">
        <v>614</v>
      </c>
      <c r="E204" s="53" t="s">
        <v>485</v>
      </c>
      <c r="F204" s="56"/>
      <c r="G204" s="33" t="s">
        <v>26</v>
      </c>
      <c r="H204" s="53"/>
      <c r="I204" s="46">
        <v>5492.4900000000007</v>
      </c>
      <c r="J204" s="37">
        <f t="shared" si="38"/>
        <v>5492.4900000000007</v>
      </c>
      <c r="K204" s="37">
        <f t="shared" si="39"/>
        <v>10984.980000000001</v>
      </c>
      <c r="L204" s="37">
        <v>0</v>
      </c>
      <c r="M204" s="37">
        <v>0</v>
      </c>
      <c r="N204" s="37">
        <v>0</v>
      </c>
      <c r="O204" s="37">
        <v>0</v>
      </c>
      <c r="P204" s="37">
        <v>0</v>
      </c>
      <c r="Q204" s="37">
        <f t="shared" si="49"/>
        <v>0</v>
      </c>
      <c r="R204" s="37">
        <v>0</v>
      </c>
      <c r="S204" s="37">
        <v>0</v>
      </c>
      <c r="T204" s="30">
        <f t="shared" si="44"/>
        <v>10984.980000000001</v>
      </c>
    </row>
    <row r="205" spans="1:21" x14ac:dyDescent="0.2">
      <c r="B205" s="38" t="s">
        <v>615</v>
      </c>
      <c r="C205" s="57" t="s">
        <v>616</v>
      </c>
      <c r="D205" s="26" t="s">
        <v>617</v>
      </c>
      <c r="E205" s="53" t="s">
        <v>485</v>
      </c>
      <c r="F205" s="56"/>
      <c r="G205" s="33" t="s">
        <v>26</v>
      </c>
      <c r="H205" s="53"/>
      <c r="I205" s="46">
        <v>5492.4900000000007</v>
      </c>
      <c r="J205" s="37">
        <f t="shared" si="38"/>
        <v>5492.4900000000007</v>
      </c>
      <c r="K205" s="37">
        <f t="shared" si="39"/>
        <v>10984.980000000001</v>
      </c>
      <c r="L205" s="37">
        <v>0</v>
      </c>
      <c r="M205" s="37">
        <v>0</v>
      </c>
      <c r="N205" s="37">
        <v>0</v>
      </c>
      <c r="O205" s="37">
        <v>0</v>
      </c>
      <c r="P205" s="37">
        <v>0</v>
      </c>
      <c r="Q205" s="37">
        <f t="shared" si="49"/>
        <v>0</v>
      </c>
      <c r="R205" s="37">
        <v>0</v>
      </c>
      <c r="S205" s="37">
        <v>0</v>
      </c>
      <c r="T205" s="30">
        <f t="shared" si="44"/>
        <v>10984.980000000001</v>
      </c>
    </row>
    <row r="206" spans="1:21" x14ac:dyDescent="0.2">
      <c r="B206" s="38" t="s">
        <v>618</v>
      </c>
      <c r="C206" s="57" t="s">
        <v>619</v>
      </c>
      <c r="D206" s="26" t="s">
        <v>620</v>
      </c>
      <c r="E206" s="53" t="s">
        <v>485</v>
      </c>
      <c r="F206" s="56"/>
      <c r="G206" s="33" t="s">
        <v>26</v>
      </c>
      <c r="H206" s="53"/>
      <c r="I206" s="46">
        <v>5492.4900000000007</v>
      </c>
      <c r="J206" s="37">
        <f t="shared" si="38"/>
        <v>5492.4900000000007</v>
      </c>
      <c r="K206" s="37">
        <f t="shared" si="39"/>
        <v>10984.980000000001</v>
      </c>
      <c r="L206" s="37">
        <v>0</v>
      </c>
      <c r="M206" s="37">
        <v>0</v>
      </c>
      <c r="N206" s="37">
        <v>0</v>
      </c>
      <c r="O206" s="37">
        <v>0</v>
      </c>
      <c r="P206" s="37">
        <v>0</v>
      </c>
      <c r="Q206" s="37">
        <f t="shared" si="49"/>
        <v>0</v>
      </c>
      <c r="R206" s="37">
        <v>0</v>
      </c>
      <c r="S206" s="37">
        <v>0</v>
      </c>
      <c r="T206" s="30">
        <f t="shared" si="44"/>
        <v>10984.980000000001</v>
      </c>
    </row>
    <row r="207" spans="1:21" x14ac:dyDescent="0.2">
      <c r="B207" s="38"/>
      <c r="C207" s="57" t="s">
        <v>621</v>
      </c>
      <c r="D207" s="26" t="s">
        <v>622</v>
      </c>
      <c r="E207" s="53" t="s">
        <v>77</v>
      </c>
      <c r="F207" s="56"/>
      <c r="G207" s="33" t="s">
        <v>26</v>
      </c>
      <c r="H207" s="53"/>
      <c r="I207" s="46">
        <v>5492.4900000000007</v>
      </c>
      <c r="J207" s="37">
        <f t="shared" si="38"/>
        <v>5492.4900000000007</v>
      </c>
      <c r="K207" s="37">
        <f t="shared" si="39"/>
        <v>10984.980000000001</v>
      </c>
      <c r="L207" s="37"/>
      <c r="M207" s="37"/>
      <c r="N207" s="37"/>
      <c r="O207" s="37"/>
      <c r="P207" s="37"/>
      <c r="Q207" s="37"/>
      <c r="R207" s="37"/>
      <c r="S207" s="37"/>
      <c r="T207" s="30">
        <f t="shared" si="44"/>
        <v>10984.980000000001</v>
      </c>
    </row>
    <row r="208" spans="1:21" x14ac:dyDescent="0.2">
      <c r="B208" s="38" t="s">
        <v>623</v>
      </c>
      <c r="C208" s="39" t="s">
        <v>624</v>
      </c>
      <c r="D208" s="26" t="s">
        <v>625</v>
      </c>
      <c r="E208" s="53" t="s">
        <v>474</v>
      </c>
      <c r="F208" s="56"/>
      <c r="G208" s="33" t="s">
        <v>26</v>
      </c>
      <c r="H208" s="53"/>
      <c r="I208" s="46">
        <v>5492.4900000000007</v>
      </c>
      <c r="J208" s="37">
        <f t="shared" si="38"/>
        <v>5492.4900000000007</v>
      </c>
      <c r="K208" s="37">
        <f t="shared" si="39"/>
        <v>10984.980000000001</v>
      </c>
      <c r="L208" s="37">
        <v>0</v>
      </c>
      <c r="M208" s="37">
        <v>0</v>
      </c>
      <c r="N208" s="37">
        <v>0</v>
      </c>
      <c r="O208" s="37">
        <v>0</v>
      </c>
      <c r="P208" s="37">
        <v>0</v>
      </c>
      <c r="Q208" s="37">
        <f t="shared" si="49"/>
        <v>0</v>
      </c>
      <c r="R208" s="37">
        <v>0</v>
      </c>
      <c r="S208" s="37">
        <v>0</v>
      </c>
      <c r="T208" s="30">
        <f t="shared" si="44"/>
        <v>10984.980000000001</v>
      </c>
    </row>
    <row r="209" spans="2:21" x14ac:dyDescent="0.2">
      <c r="B209" s="38" t="s">
        <v>626</v>
      </c>
      <c r="C209" s="39" t="s">
        <v>627</v>
      </c>
      <c r="D209" s="26" t="s">
        <v>628</v>
      </c>
      <c r="E209" s="43" t="s">
        <v>629</v>
      </c>
      <c r="F209" s="32"/>
      <c r="G209" s="33" t="s">
        <v>26</v>
      </c>
      <c r="H209" s="34"/>
      <c r="I209" s="46">
        <v>5492.4900000000007</v>
      </c>
      <c r="J209" s="37">
        <f t="shared" si="38"/>
        <v>5492.4900000000007</v>
      </c>
      <c r="K209" s="37">
        <f t="shared" si="39"/>
        <v>10984.980000000001</v>
      </c>
      <c r="L209" s="37">
        <v>0</v>
      </c>
      <c r="M209" s="60">
        <v>0</v>
      </c>
      <c r="N209" s="37">
        <v>0</v>
      </c>
      <c r="O209" s="37">
        <v>0</v>
      </c>
      <c r="P209" s="37">
        <f>O209*2</f>
        <v>0</v>
      </c>
      <c r="Q209" s="37">
        <f t="shared" si="49"/>
        <v>0</v>
      </c>
      <c r="R209" s="60"/>
      <c r="S209" s="30">
        <v>0</v>
      </c>
      <c r="T209" s="30">
        <f t="shared" si="44"/>
        <v>10984.980000000001</v>
      </c>
    </row>
    <row r="210" spans="2:21" x14ac:dyDescent="0.2">
      <c r="B210" s="38"/>
      <c r="C210" s="39"/>
      <c r="D210" s="42"/>
      <c r="E210" s="43"/>
      <c r="F210" s="32"/>
      <c r="G210" s="33"/>
      <c r="H210" s="34"/>
      <c r="I210" s="35"/>
      <c r="J210" s="37"/>
      <c r="K210" s="37"/>
      <c r="L210" s="37"/>
      <c r="M210" s="60"/>
      <c r="N210" s="37"/>
      <c r="O210" s="37"/>
      <c r="P210" s="37"/>
      <c r="Q210" s="37"/>
      <c r="R210" s="60"/>
      <c r="S210" s="30"/>
      <c r="T210" s="30"/>
    </row>
    <row r="211" spans="2:21" ht="15" customHeight="1" x14ac:dyDescent="0.2">
      <c r="B211" s="70" t="s">
        <v>630</v>
      </c>
      <c r="C211" s="71"/>
      <c r="D211" s="72"/>
      <c r="E211" s="53"/>
      <c r="F211" s="56"/>
      <c r="G211" s="45"/>
      <c r="H211" s="53"/>
      <c r="I211" s="35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</row>
    <row r="212" spans="2:21" x14ac:dyDescent="0.2">
      <c r="B212" s="38" t="s">
        <v>631</v>
      </c>
      <c r="C212" s="39" t="s">
        <v>632</v>
      </c>
      <c r="D212" s="26" t="s">
        <v>633</v>
      </c>
      <c r="E212" s="43" t="s">
        <v>634</v>
      </c>
      <c r="F212" s="44" t="s">
        <v>26</v>
      </c>
      <c r="G212" s="45"/>
      <c r="H212" s="34"/>
      <c r="I212" s="46">
        <v>15068.49</v>
      </c>
      <c r="J212" s="37">
        <f>I212</f>
        <v>15068.49</v>
      </c>
      <c r="K212" s="37">
        <f>J212*2</f>
        <v>30136.98</v>
      </c>
      <c r="L212" s="37">
        <v>0</v>
      </c>
      <c r="M212" s="37">
        <v>250</v>
      </c>
      <c r="N212" s="37">
        <f t="shared" ref="N212:N217" si="50">M212*2</f>
        <v>500</v>
      </c>
      <c r="O212" s="37">
        <v>413.7</v>
      </c>
      <c r="P212" s="37">
        <f t="shared" ref="P212:P217" si="51">O212*2</f>
        <v>827.4</v>
      </c>
      <c r="Q212" s="37">
        <f t="shared" ref="Q212:Q226" si="52">L212*2</f>
        <v>0</v>
      </c>
      <c r="R212" s="37">
        <v>0</v>
      </c>
      <c r="S212" s="30">
        <f t="shared" ref="S212:S217" si="53">R212*2</f>
        <v>0</v>
      </c>
      <c r="T212" s="30">
        <f>K212+N212+P212+Q212+S212</f>
        <v>31464.38</v>
      </c>
      <c r="U212" s="54"/>
    </row>
    <row r="213" spans="2:21" x14ac:dyDescent="0.2">
      <c r="B213" s="38" t="s">
        <v>635</v>
      </c>
      <c r="C213" s="39" t="s">
        <v>636</v>
      </c>
      <c r="D213" s="26" t="s">
        <v>637</v>
      </c>
      <c r="E213" s="43" t="s">
        <v>474</v>
      </c>
      <c r="F213" s="44" t="s">
        <v>26</v>
      </c>
      <c r="G213" s="45"/>
      <c r="H213" s="34"/>
      <c r="I213" s="46">
        <v>5492.4900000000007</v>
      </c>
      <c r="J213" s="37">
        <f t="shared" ref="J213:J226" si="54">I213</f>
        <v>5492.4900000000007</v>
      </c>
      <c r="K213" s="37">
        <f t="shared" ref="K213:K226" si="55">J213*2</f>
        <v>10984.980000000001</v>
      </c>
      <c r="L213" s="37">
        <v>0</v>
      </c>
      <c r="M213" s="37">
        <v>250</v>
      </c>
      <c r="N213" s="37">
        <f t="shared" si="50"/>
        <v>500</v>
      </c>
      <c r="O213" s="37">
        <v>203.89</v>
      </c>
      <c r="P213" s="37">
        <f t="shared" si="51"/>
        <v>407.78</v>
      </c>
      <c r="Q213" s="37">
        <f t="shared" si="52"/>
        <v>0</v>
      </c>
      <c r="R213" s="37">
        <v>0</v>
      </c>
      <c r="S213" s="30">
        <f t="shared" si="53"/>
        <v>0</v>
      </c>
      <c r="T213" s="30">
        <f t="shared" ref="T213:T231" si="56">K213+N213+P213+Q213+S213</f>
        <v>11892.760000000002</v>
      </c>
      <c r="U213" s="47"/>
    </row>
    <row r="214" spans="2:21" x14ac:dyDescent="0.2">
      <c r="B214" s="38" t="s">
        <v>638</v>
      </c>
      <c r="C214" s="39" t="s">
        <v>639</v>
      </c>
      <c r="D214" s="26" t="s">
        <v>640</v>
      </c>
      <c r="E214" s="43" t="s">
        <v>470</v>
      </c>
      <c r="F214" s="44" t="s">
        <v>26</v>
      </c>
      <c r="G214" s="45"/>
      <c r="H214" s="34"/>
      <c r="I214" s="46">
        <v>5492.4900000000007</v>
      </c>
      <c r="J214" s="37">
        <f t="shared" si="54"/>
        <v>5492.4900000000007</v>
      </c>
      <c r="K214" s="37">
        <f t="shared" si="55"/>
        <v>10984.980000000001</v>
      </c>
      <c r="L214" s="37">
        <v>0</v>
      </c>
      <c r="M214" s="37">
        <v>250</v>
      </c>
      <c r="N214" s="37">
        <f t="shared" si="50"/>
        <v>500</v>
      </c>
      <c r="O214" s="37">
        <v>203.89</v>
      </c>
      <c r="P214" s="37">
        <f t="shared" si="51"/>
        <v>407.78</v>
      </c>
      <c r="Q214" s="37">
        <f t="shared" si="52"/>
        <v>0</v>
      </c>
      <c r="R214" s="37">
        <v>231.4</v>
      </c>
      <c r="S214" s="30">
        <f t="shared" si="53"/>
        <v>462.8</v>
      </c>
      <c r="T214" s="30">
        <f t="shared" si="56"/>
        <v>12355.560000000001</v>
      </c>
      <c r="U214" s="47"/>
    </row>
    <row r="215" spans="2:21" x14ac:dyDescent="0.2">
      <c r="B215" s="38" t="s">
        <v>641</v>
      </c>
      <c r="C215" s="39" t="s">
        <v>642</v>
      </c>
      <c r="D215" s="26" t="s">
        <v>643</v>
      </c>
      <c r="E215" s="43" t="s">
        <v>485</v>
      </c>
      <c r="F215" s="32"/>
      <c r="G215" s="33" t="s">
        <v>26</v>
      </c>
      <c r="H215" s="34"/>
      <c r="I215" s="46">
        <v>5492.4900000000007</v>
      </c>
      <c r="J215" s="37">
        <f t="shared" si="54"/>
        <v>5492.4900000000007</v>
      </c>
      <c r="K215" s="37">
        <f t="shared" si="55"/>
        <v>10984.980000000001</v>
      </c>
      <c r="L215" s="37">
        <v>0</v>
      </c>
      <c r="M215" s="37">
        <v>0</v>
      </c>
      <c r="N215" s="37">
        <f t="shared" si="50"/>
        <v>0</v>
      </c>
      <c r="O215" s="37">
        <v>0</v>
      </c>
      <c r="P215" s="37">
        <f t="shared" si="51"/>
        <v>0</v>
      </c>
      <c r="Q215" s="37">
        <f>L215*2</f>
        <v>0</v>
      </c>
      <c r="R215" s="37">
        <v>0</v>
      </c>
      <c r="S215" s="30">
        <f t="shared" si="53"/>
        <v>0</v>
      </c>
      <c r="T215" s="30">
        <f>K215+N215+P215+Q215+S215</f>
        <v>10984.980000000001</v>
      </c>
      <c r="U215" s="54"/>
    </row>
    <row r="216" spans="2:21" x14ac:dyDescent="0.2">
      <c r="B216" s="38" t="s">
        <v>644</v>
      </c>
      <c r="C216" s="39" t="s">
        <v>645</v>
      </c>
      <c r="D216" s="26" t="s">
        <v>646</v>
      </c>
      <c r="E216" s="43" t="s">
        <v>647</v>
      </c>
      <c r="F216" s="32"/>
      <c r="G216" s="33" t="s">
        <v>26</v>
      </c>
      <c r="H216" s="34"/>
      <c r="I216" s="46">
        <v>12049.360000000002</v>
      </c>
      <c r="J216" s="37">
        <f t="shared" si="54"/>
        <v>12049.360000000002</v>
      </c>
      <c r="K216" s="37">
        <f t="shared" si="55"/>
        <v>24098.720000000005</v>
      </c>
      <c r="L216" s="37">
        <v>0</v>
      </c>
      <c r="M216" s="37">
        <v>0</v>
      </c>
      <c r="N216" s="37">
        <f t="shared" si="50"/>
        <v>0</v>
      </c>
      <c r="O216" s="37">
        <v>0</v>
      </c>
      <c r="P216" s="37">
        <f t="shared" si="51"/>
        <v>0</v>
      </c>
      <c r="Q216" s="37">
        <f t="shared" si="52"/>
        <v>0</v>
      </c>
      <c r="R216" s="37">
        <v>0</v>
      </c>
      <c r="S216" s="30">
        <f t="shared" si="53"/>
        <v>0</v>
      </c>
      <c r="T216" s="30">
        <f t="shared" si="56"/>
        <v>24098.720000000005</v>
      </c>
      <c r="U216" s="47"/>
    </row>
    <row r="217" spans="2:21" x14ac:dyDescent="0.2">
      <c r="B217" s="38" t="s">
        <v>648</v>
      </c>
      <c r="C217" s="39" t="s">
        <v>649</v>
      </c>
      <c r="D217" s="26" t="s">
        <v>650</v>
      </c>
      <c r="E217" s="43" t="s">
        <v>474</v>
      </c>
      <c r="F217" s="32"/>
      <c r="G217" s="33" t="s">
        <v>26</v>
      </c>
      <c r="H217" s="34"/>
      <c r="I217" s="46">
        <v>5492.4900000000007</v>
      </c>
      <c r="J217" s="37">
        <f t="shared" si="54"/>
        <v>5492.4900000000007</v>
      </c>
      <c r="K217" s="37">
        <f t="shared" si="55"/>
        <v>10984.980000000001</v>
      </c>
      <c r="L217" s="37">
        <v>0</v>
      </c>
      <c r="M217" s="37"/>
      <c r="N217" s="37">
        <f t="shared" si="50"/>
        <v>0</v>
      </c>
      <c r="O217" s="37">
        <v>0</v>
      </c>
      <c r="P217" s="37">
        <f t="shared" si="51"/>
        <v>0</v>
      </c>
      <c r="Q217" s="37">
        <f>L217*2</f>
        <v>0</v>
      </c>
      <c r="R217" s="37"/>
      <c r="S217" s="30">
        <f t="shared" si="53"/>
        <v>0</v>
      </c>
      <c r="T217" s="30">
        <f>K217+N217+P217+Q217+S217</f>
        <v>10984.980000000001</v>
      </c>
      <c r="U217" s="54"/>
    </row>
    <row r="218" spans="2:21" x14ac:dyDescent="0.2">
      <c r="B218" s="38" t="s">
        <v>651</v>
      </c>
      <c r="C218" s="39" t="s">
        <v>652</v>
      </c>
      <c r="D218" s="26" t="s">
        <v>653</v>
      </c>
      <c r="E218" s="43" t="s">
        <v>654</v>
      </c>
      <c r="F218" s="32"/>
      <c r="G218" s="33" t="s">
        <v>26</v>
      </c>
      <c r="H218" s="34"/>
      <c r="I218" s="46">
        <v>5492.4900000000007</v>
      </c>
      <c r="J218" s="37">
        <f t="shared" si="54"/>
        <v>5492.4900000000007</v>
      </c>
      <c r="K218" s="37">
        <f t="shared" si="55"/>
        <v>10984.980000000001</v>
      </c>
      <c r="L218" s="37">
        <v>0</v>
      </c>
      <c r="M218" s="37">
        <v>0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0">
        <v>0</v>
      </c>
      <c r="T218" s="30">
        <f>K218+N218+P218+Q218+S218</f>
        <v>10984.980000000001</v>
      </c>
      <c r="U218" s="65"/>
    </row>
    <row r="219" spans="2:21" x14ac:dyDescent="0.2">
      <c r="B219" s="38" t="s">
        <v>655</v>
      </c>
      <c r="C219" s="39" t="s">
        <v>656</v>
      </c>
      <c r="D219" s="26" t="s">
        <v>657</v>
      </c>
      <c r="E219" s="43" t="s">
        <v>658</v>
      </c>
      <c r="F219" s="32"/>
      <c r="G219" s="33" t="s">
        <v>26</v>
      </c>
      <c r="H219" s="34"/>
      <c r="I219" s="46">
        <v>5492.4900000000007</v>
      </c>
      <c r="J219" s="37">
        <f t="shared" si="54"/>
        <v>5492.4900000000007</v>
      </c>
      <c r="K219" s="37">
        <f t="shared" si="55"/>
        <v>10984.980000000001</v>
      </c>
      <c r="L219" s="37">
        <v>0</v>
      </c>
      <c r="M219" s="37">
        <v>0</v>
      </c>
      <c r="N219" s="37">
        <v>0</v>
      </c>
      <c r="O219" s="37">
        <v>0</v>
      </c>
      <c r="P219" s="37">
        <v>0</v>
      </c>
      <c r="Q219" s="37">
        <f t="shared" si="52"/>
        <v>0</v>
      </c>
      <c r="R219" s="37">
        <v>0</v>
      </c>
      <c r="S219" s="30">
        <f>R219*2</f>
        <v>0</v>
      </c>
      <c r="T219" s="30">
        <f t="shared" si="56"/>
        <v>10984.980000000001</v>
      </c>
      <c r="U219" s="65"/>
    </row>
    <row r="220" spans="2:21" x14ac:dyDescent="0.2">
      <c r="B220" s="38" t="s">
        <v>659</v>
      </c>
      <c r="C220" s="39" t="s">
        <v>660</v>
      </c>
      <c r="D220" s="26" t="s">
        <v>661</v>
      </c>
      <c r="E220" s="43" t="s">
        <v>470</v>
      </c>
      <c r="F220" s="32"/>
      <c r="G220" s="33" t="s">
        <v>26</v>
      </c>
      <c r="H220" s="34"/>
      <c r="I220" s="46">
        <v>5492.4900000000007</v>
      </c>
      <c r="J220" s="37">
        <f t="shared" si="54"/>
        <v>5492.4900000000007</v>
      </c>
      <c r="K220" s="37">
        <f t="shared" si="55"/>
        <v>10984.980000000001</v>
      </c>
      <c r="L220" s="37">
        <v>0</v>
      </c>
      <c r="M220" s="37">
        <v>0</v>
      </c>
      <c r="N220" s="37">
        <v>0</v>
      </c>
      <c r="O220" s="37">
        <v>0</v>
      </c>
      <c r="P220" s="37">
        <v>0</v>
      </c>
      <c r="Q220" s="37">
        <f t="shared" si="52"/>
        <v>0</v>
      </c>
      <c r="R220" s="37">
        <v>0</v>
      </c>
      <c r="S220" s="30">
        <v>0</v>
      </c>
      <c r="T220" s="30">
        <f t="shared" si="56"/>
        <v>10984.980000000001</v>
      </c>
    </row>
    <row r="221" spans="2:21" x14ac:dyDescent="0.2">
      <c r="B221" s="38" t="s">
        <v>662</v>
      </c>
      <c r="C221" s="69" t="s">
        <v>663</v>
      </c>
      <c r="D221" s="26" t="s">
        <v>664</v>
      </c>
      <c r="E221" s="53" t="s">
        <v>665</v>
      </c>
      <c r="F221" s="56"/>
      <c r="G221" s="33" t="s">
        <v>26</v>
      </c>
      <c r="H221" s="53"/>
      <c r="I221" s="46">
        <v>5492.4900000000007</v>
      </c>
      <c r="J221" s="37">
        <f t="shared" si="54"/>
        <v>5492.4900000000007</v>
      </c>
      <c r="K221" s="37">
        <f t="shared" si="55"/>
        <v>10984.980000000001</v>
      </c>
      <c r="L221" s="37">
        <v>0</v>
      </c>
      <c r="M221" s="37">
        <v>0</v>
      </c>
      <c r="N221" s="37">
        <v>0</v>
      </c>
      <c r="O221" s="37">
        <v>0</v>
      </c>
      <c r="P221" s="37">
        <v>0</v>
      </c>
      <c r="Q221" s="37">
        <f t="shared" si="52"/>
        <v>0</v>
      </c>
      <c r="R221" s="37">
        <v>0</v>
      </c>
      <c r="S221" s="37">
        <v>0</v>
      </c>
      <c r="T221" s="30">
        <f t="shared" si="56"/>
        <v>10984.980000000001</v>
      </c>
    </row>
    <row r="222" spans="2:21" x14ac:dyDescent="0.2">
      <c r="B222" s="38" t="s">
        <v>666</v>
      </c>
      <c r="C222" s="69" t="s">
        <v>667</v>
      </c>
      <c r="D222" s="26" t="s">
        <v>668</v>
      </c>
      <c r="E222" s="43" t="s">
        <v>669</v>
      </c>
      <c r="F222" s="32"/>
      <c r="G222" s="33" t="s">
        <v>26</v>
      </c>
      <c r="H222" s="34"/>
      <c r="I222" s="46">
        <v>5492.4900000000007</v>
      </c>
      <c r="J222" s="37">
        <f t="shared" si="54"/>
        <v>5492.4900000000007</v>
      </c>
      <c r="K222" s="37">
        <f t="shared" si="55"/>
        <v>10984.980000000001</v>
      </c>
      <c r="L222" s="37">
        <v>0</v>
      </c>
      <c r="M222" s="37">
        <v>0</v>
      </c>
      <c r="N222" s="37">
        <v>0</v>
      </c>
      <c r="O222" s="37">
        <v>0</v>
      </c>
      <c r="P222" s="37">
        <v>0</v>
      </c>
      <c r="Q222" s="37">
        <f t="shared" si="52"/>
        <v>0</v>
      </c>
      <c r="R222" s="37">
        <v>0</v>
      </c>
      <c r="S222" s="30">
        <v>0</v>
      </c>
      <c r="T222" s="30">
        <f t="shared" si="56"/>
        <v>10984.980000000001</v>
      </c>
    </row>
    <row r="223" spans="2:21" x14ac:dyDescent="0.2">
      <c r="B223" s="38" t="s">
        <v>670</v>
      </c>
      <c r="C223" s="69" t="s">
        <v>671</v>
      </c>
      <c r="D223" s="26" t="s">
        <v>672</v>
      </c>
      <c r="E223" s="53" t="s">
        <v>669</v>
      </c>
      <c r="F223" s="56"/>
      <c r="G223" s="33" t="s">
        <v>26</v>
      </c>
      <c r="H223" s="53"/>
      <c r="I223" s="46">
        <v>5492.4900000000007</v>
      </c>
      <c r="J223" s="37">
        <f t="shared" si="54"/>
        <v>5492.4900000000007</v>
      </c>
      <c r="K223" s="37">
        <f t="shared" si="55"/>
        <v>10984.980000000001</v>
      </c>
      <c r="L223" s="37">
        <v>0</v>
      </c>
      <c r="M223" s="37">
        <v>0</v>
      </c>
      <c r="N223" s="37">
        <v>0</v>
      </c>
      <c r="O223" s="37">
        <v>0</v>
      </c>
      <c r="P223" s="37">
        <v>0</v>
      </c>
      <c r="Q223" s="37">
        <f t="shared" si="52"/>
        <v>0</v>
      </c>
      <c r="R223" s="37">
        <v>0</v>
      </c>
      <c r="S223" s="37">
        <v>0</v>
      </c>
      <c r="T223" s="30">
        <f t="shared" si="56"/>
        <v>10984.980000000001</v>
      </c>
    </row>
    <row r="224" spans="2:21" x14ac:dyDescent="0.2">
      <c r="B224" s="38" t="s">
        <v>673</v>
      </c>
      <c r="C224" s="69" t="s">
        <v>674</v>
      </c>
      <c r="D224" s="26" t="s">
        <v>675</v>
      </c>
      <c r="E224" s="53" t="s">
        <v>669</v>
      </c>
      <c r="F224" s="56"/>
      <c r="G224" s="33" t="s">
        <v>26</v>
      </c>
      <c r="H224" s="53"/>
      <c r="I224" s="46">
        <v>4533.59</v>
      </c>
      <c r="J224" s="37">
        <f t="shared" si="54"/>
        <v>4533.59</v>
      </c>
      <c r="K224" s="37">
        <f t="shared" si="55"/>
        <v>9067.18</v>
      </c>
      <c r="L224" s="37">
        <v>0</v>
      </c>
      <c r="M224" s="37">
        <v>0</v>
      </c>
      <c r="N224" s="37">
        <v>0</v>
      </c>
      <c r="O224" s="37">
        <v>0</v>
      </c>
      <c r="P224" s="37">
        <v>0</v>
      </c>
      <c r="Q224" s="37">
        <f t="shared" si="52"/>
        <v>0</v>
      </c>
      <c r="R224" s="37">
        <v>0</v>
      </c>
      <c r="S224" s="37">
        <v>0</v>
      </c>
      <c r="T224" s="30">
        <f t="shared" si="56"/>
        <v>9067.18</v>
      </c>
    </row>
    <row r="225" spans="2:22" x14ac:dyDescent="0.2">
      <c r="B225" s="38" t="s">
        <v>676</v>
      </c>
      <c r="C225" s="57" t="s">
        <v>677</v>
      </c>
      <c r="D225" s="26" t="s">
        <v>678</v>
      </c>
      <c r="E225" s="43" t="s">
        <v>669</v>
      </c>
      <c r="F225" s="32"/>
      <c r="G225" s="33" t="s">
        <v>26</v>
      </c>
      <c r="H225" s="34"/>
      <c r="I225" s="46">
        <v>5492.4900000000007</v>
      </c>
      <c r="J225" s="37">
        <f t="shared" si="54"/>
        <v>5492.4900000000007</v>
      </c>
      <c r="K225" s="37">
        <f t="shared" si="55"/>
        <v>10984.980000000001</v>
      </c>
      <c r="L225" s="37">
        <v>0</v>
      </c>
      <c r="M225" s="37">
        <v>0</v>
      </c>
      <c r="N225" s="37">
        <v>0</v>
      </c>
      <c r="O225" s="37">
        <v>0</v>
      </c>
      <c r="P225" s="37">
        <v>0</v>
      </c>
      <c r="Q225" s="37">
        <f t="shared" si="52"/>
        <v>0</v>
      </c>
      <c r="R225" s="37">
        <v>0</v>
      </c>
      <c r="S225" s="30">
        <v>0</v>
      </c>
      <c r="T225" s="30">
        <f t="shared" si="56"/>
        <v>10984.980000000001</v>
      </c>
      <c r="U225" s="47"/>
    </row>
    <row r="226" spans="2:22" x14ac:dyDescent="0.2">
      <c r="B226" s="73" t="s">
        <v>679</v>
      </c>
      <c r="C226" s="57" t="s">
        <v>680</v>
      </c>
      <c r="D226" s="26" t="s">
        <v>681</v>
      </c>
      <c r="E226" s="43" t="s">
        <v>654</v>
      </c>
      <c r="F226" s="32"/>
      <c r="G226" s="33" t="s">
        <v>26</v>
      </c>
      <c r="H226" s="34"/>
      <c r="I226" s="50">
        <v>4393.9800000000005</v>
      </c>
      <c r="J226" s="37">
        <f t="shared" si="54"/>
        <v>4393.9800000000005</v>
      </c>
      <c r="K226" s="37">
        <f t="shared" si="55"/>
        <v>8787.9600000000009</v>
      </c>
      <c r="L226" s="37">
        <v>0</v>
      </c>
      <c r="M226" s="37">
        <v>0</v>
      </c>
      <c r="N226" s="37">
        <v>0</v>
      </c>
      <c r="O226" s="37">
        <v>0</v>
      </c>
      <c r="P226" s="37">
        <v>0</v>
      </c>
      <c r="Q226" s="37">
        <f t="shared" si="52"/>
        <v>0</v>
      </c>
      <c r="R226" s="37">
        <v>0</v>
      </c>
      <c r="S226" s="30">
        <v>0</v>
      </c>
      <c r="T226" s="30">
        <f t="shared" si="56"/>
        <v>8787.9600000000009</v>
      </c>
      <c r="U226" s="47"/>
    </row>
    <row r="227" spans="2:22" x14ac:dyDescent="0.2">
      <c r="B227" s="73"/>
      <c r="D227" s="42"/>
      <c r="E227" s="43"/>
      <c r="F227" s="32"/>
      <c r="G227" s="33"/>
      <c r="H227" s="34"/>
      <c r="I227" s="35"/>
      <c r="J227" s="37"/>
      <c r="K227" s="37"/>
      <c r="L227" s="37"/>
      <c r="M227" s="37"/>
      <c r="N227" s="37"/>
      <c r="O227" s="37"/>
      <c r="P227" s="37"/>
      <c r="Q227" s="37"/>
      <c r="R227" s="37"/>
      <c r="S227" s="30"/>
      <c r="T227" s="30"/>
      <c r="U227" s="47"/>
    </row>
    <row r="228" spans="2:22" ht="15" customHeight="1" x14ac:dyDescent="0.2">
      <c r="B228" s="62" t="s">
        <v>682</v>
      </c>
      <c r="C228" s="63"/>
      <c r="D228" s="64"/>
      <c r="E228" s="43"/>
      <c r="F228" s="32"/>
      <c r="G228" s="33"/>
      <c r="H228" s="34"/>
      <c r="I228" s="35"/>
      <c r="J228" s="37"/>
      <c r="K228" s="37"/>
      <c r="L228" s="37"/>
      <c r="M228" s="37"/>
      <c r="N228" s="37"/>
      <c r="O228" s="37"/>
      <c r="P228" s="37"/>
      <c r="Q228" s="37"/>
      <c r="R228" s="37"/>
      <c r="S228" s="30"/>
      <c r="T228" s="30"/>
      <c r="U228" s="47"/>
      <c r="V228" s="74"/>
    </row>
    <row r="229" spans="2:22" x14ac:dyDescent="0.2">
      <c r="B229" s="38" t="s">
        <v>683</v>
      </c>
      <c r="C229" s="39" t="s">
        <v>684</v>
      </c>
      <c r="D229" s="26" t="s">
        <v>685</v>
      </c>
      <c r="E229" s="43" t="s">
        <v>686</v>
      </c>
      <c r="F229" s="32"/>
      <c r="G229" s="33" t="s">
        <v>26</v>
      </c>
      <c r="H229" s="34"/>
      <c r="I229" s="46">
        <v>5492.4900000000007</v>
      </c>
      <c r="J229" s="36">
        <f>I229</f>
        <v>5492.4900000000007</v>
      </c>
      <c r="K229" s="37">
        <f>J229*2</f>
        <v>10984.980000000001</v>
      </c>
      <c r="L229" s="37">
        <v>0</v>
      </c>
      <c r="M229" s="37">
        <v>0</v>
      </c>
      <c r="N229" s="37">
        <v>0</v>
      </c>
      <c r="O229" s="37">
        <v>0</v>
      </c>
      <c r="P229" s="37">
        <v>0</v>
      </c>
      <c r="Q229" s="37">
        <v>0</v>
      </c>
      <c r="R229" s="37">
        <v>0</v>
      </c>
      <c r="S229" s="30">
        <v>0</v>
      </c>
      <c r="T229" s="30">
        <f t="shared" si="56"/>
        <v>10984.980000000001</v>
      </c>
      <c r="U229" s="47"/>
      <c r="V229" s="59"/>
    </row>
    <row r="230" spans="2:22" x14ac:dyDescent="0.2">
      <c r="B230" s="38" t="s">
        <v>687</v>
      </c>
      <c r="C230" s="39" t="s">
        <v>688</v>
      </c>
      <c r="D230" s="26" t="s">
        <v>689</v>
      </c>
      <c r="E230" s="43" t="s">
        <v>470</v>
      </c>
      <c r="F230" s="32"/>
      <c r="G230" s="33" t="s">
        <v>26</v>
      </c>
      <c r="H230" s="34"/>
      <c r="I230" s="46">
        <v>5492.4900000000007</v>
      </c>
      <c r="J230" s="36">
        <f t="shared" ref="J230:J231" si="57">I230</f>
        <v>5492.4900000000007</v>
      </c>
      <c r="K230" s="37">
        <f t="shared" ref="K230:K231" si="58">J230*2</f>
        <v>10984.980000000001</v>
      </c>
      <c r="L230" s="37">
        <v>0</v>
      </c>
      <c r="M230" s="37">
        <v>0</v>
      </c>
      <c r="N230" s="37">
        <f>M230*2</f>
        <v>0</v>
      </c>
      <c r="O230" s="37">
        <v>0</v>
      </c>
      <c r="P230" s="37">
        <f>O230*2</f>
        <v>0</v>
      </c>
      <c r="Q230" s="37">
        <f>L230*2</f>
        <v>0</v>
      </c>
      <c r="R230" s="37">
        <v>0</v>
      </c>
      <c r="S230" s="30">
        <v>0</v>
      </c>
      <c r="T230" s="30">
        <f t="shared" si="56"/>
        <v>10984.980000000001</v>
      </c>
      <c r="U230" s="47"/>
      <c r="V230" s="59"/>
    </row>
    <row r="231" spans="2:22" x14ac:dyDescent="0.2">
      <c r="B231" s="38" t="s">
        <v>690</v>
      </c>
      <c r="C231" s="49" t="s">
        <v>691</v>
      </c>
      <c r="D231" s="26" t="s">
        <v>692</v>
      </c>
      <c r="E231" s="43" t="s">
        <v>693</v>
      </c>
      <c r="F231" s="32"/>
      <c r="G231" s="33" t="s">
        <v>26</v>
      </c>
      <c r="H231" s="34"/>
      <c r="I231" s="46">
        <v>8397.16</v>
      </c>
      <c r="J231" s="36">
        <f t="shared" si="57"/>
        <v>8397.16</v>
      </c>
      <c r="K231" s="37">
        <f t="shared" si="58"/>
        <v>16794.32</v>
      </c>
      <c r="L231" s="37">
        <v>0</v>
      </c>
      <c r="M231" s="37">
        <v>0</v>
      </c>
      <c r="N231" s="37">
        <v>0</v>
      </c>
      <c r="O231" s="37">
        <v>0</v>
      </c>
      <c r="P231" s="37">
        <v>0</v>
      </c>
      <c r="Q231" s="37">
        <v>0</v>
      </c>
      <c r="R231" s="37">
        <v>0</v>
      </c>
      <c r="S231" s="37">
        <v>0</v>
      </c>
      <c r="T231" s="30">
        <f t="shared" si="56"/>
        <v>16794.32</v>
      </c>
      <c r="V231" s="59"/>
    </row>
    <row r="232" spans="2:22" x14ac:dyDescent="0.2">
      <c r="B232" s="38"/>
      <c r="C232" s="73"/>
      <c r="D232" s="42"/>
      <c r="E232" s="53"/>
      <c r="F232" s="32"/>
      <c r="G232" s="33"/>
      <c r="H232" s="34"/>
      <c r="I232" s="35"/>
      <c r="J232" s="37"/>
      <c r="K232" s="37"/>
      <c r="L232" s="37"/>
      <c r="M232" s="60"/>
      <c r="N232" s="37"/>
      <c r="O232" s="37"/>
      <c r="P232" s="37"/>
      <c r="Q232" s="37"/>
      <c r="R232" s="60"/>
      <c r="S232" s="30"/>
      <c r="T232" s="30"/>
      <c r="U232" s="47"/>
      <c r="V232" s="75"/>
    </row>
    <row r="233" spans="2:22" ht="15" customHeight="1" x14ac:dyDescent="0.25">
      <c r="B233" s="62" t="s">
        <v>694</v>
      </c>
      <c r="C233" s="63"/>
      <c r="D233" s="64"/>
      <c r="E233" s="43"/>
      <c r="F233" s="32"/>
      <c r="G233" s="33"/>
      <c r="H233" s="34"/>
      <c r="I233" s="35"/>
      <c r="J233" s="37"/>
      <c r="K233" s="37"/>
      <c r="L233" s="37"/>
      <c r="M233" s="37"/>
      <c r="N233" s="37"/>
      <c r="O233" s="37"/>
      <c r="P233" s="37"/>
      <c r="Q233" s="37"/>
      <c r="R233" s="37"/>
      <c r="S233" s="30"/>
      <c r="T233" s="30"/>
      <c r="U233" s="47"/>
      <c r="V233"/>
    </row>
    <row r="234" spans="2:22" ht="15.75" customHeight="1" x14ac:dyDescent="0.2">
      <c r="B234" s="38" t="s">
        <v>695</v>
      </c>
      <c r="C234" s="39" t="s">
        <v>696</v>
      </c>
      <c r="D234" s="26" t="s">
        <v>697</v>
      </c>
      <c r="E234" s="43" t="s">
        <v>698</v>
      </c>
      <c r="F234" s="32"/>
      <c r="G234" s="33" t="s">
        <v>26</v>
      </c>
      <c r="H234" s="34"/>
      <c r="I234" s="46">
        <v>7724.49</v>
      </c>
      <c r="J234" s="37">
        <f>I234</f>
        <v>7724.49</v>
      </c>
      <c r="K234" s="37">
        <f t="shared" ref="K234:K285" si="59">J234*2</f>
        <v>15448.98</v>
      </c>
      <c r="L234" s="37">
        <v>1406</v>
      </c>
      <c r="M234" s="37">
        <v>0</v>
      </c>
      <c r="N234" s="37">
        <f t="shared" ref="N234:N252" si="60">M234*2</f>
        <v>0</v>
      </c>
      <c r="O234" s="37">
        <v>0</v>
      </c>
      <c r="P234" s="37">
        <f t="shared" ref="P234:P254" si="61">O234*2</f>
        <v>0</v>
      </c>
      <c r="Q234" s="37">
        <f t="shared" ref="Q234:Q255" si="62">L234*2</f>
        <v>2812</v>
      </c>
      <c r="R234" s="37">
        <v>0</v>
      </c>
      <c r="S234" s="30">
        <f t="shared" ref="S234:S252" si="63">R234*2</f>
        <v>0</v>
      </c>
      <c r="T234" s="30">
        <f t="shared" si="33"/>
        <v>18260.98</v>
      </c>
      <c r="U234" s="47"/>
      <c r="V234" s="61"/>
    </row>
    <row r="235" spans="2:22" x14ac:dyDescent="0.2">
      <c r="B235" s="38" t="s">
        <v>699</v>
      </c>
      <c r="C235" s="39" t="s">
        <v>700</v>
      </c>
      <c r="D235" s="26" t="s">
        <v>701</v>
      </c>
      <c r="E235" s="43" t="s">
        <v>698</v>
      </c>
      <c r="F235" s="32"/>
      <c r="G235" s="33" t="s">
        <v>26</v>
      </c>
      <c r="H235" s="34"/>
      <c r="I235" s="46">
        <v>7724.49</v>
      </c>
      <c r="J235" s="37">
        <f t="shared" ref="J235:J285" si="64">I235</f>
        <v>7724.49</v>
      </c>
      <c r="K235" s="37">
        <f t="shared" si="59"/>
        <v>15448.98</v>
      </c>
      <c r="L235" s="37">
        <v>1406</v>
      </c>
      <c r="M235" s="37">
        <v>0</v>
      </c>
      <c r="N235" s="37">
        <f t="shared" si="60"/>
        <v>0</v>
      </c>
      <c r="O235" s="37">
        <v>0</v>
      </c>
      <c r="P235" s="37">
        <f t="shared" si="61"/>
        <v>0</v>
      </c>
      <c r="Q235" s="37">
        <f t="shared" si="62"/>
        <v>2812</v>
      </c>
      <c r="R235" s="37">
        <v>0</v>
      </c>
      <c r="S235" s="30">
        <f t="shared" si="63"/>
        <v>0</v>
      </c>
      <c r="T235" s="30">
        <f t="shared" si="33"/>
        <v>18260.98</v>
      </c>
      <c r="U235" s="47"/>
      <c r="V235" s="61"/>
    </row>
    <row r="236" spans="2:22" x14ac:dyDescent="0.2">
      <c r="B236" s="38" t="s">
        <v>702</v>
      </c>
      <c r="C236" s="39" t="s">
        <v>703</v>
      </c>
      <c r="D236" s="26" t="s">
        <v>704</v>
      </c>
      <c r="E236" s="43" t="s">
        <v>698</v>
      </c>
      <c r="F236" s="32"/>
      <c r="G236" s="33" t="s">
        <v>26</v>
      </c>
      <c r="H236" s="34"/>
      <c r="I236" s="46">
        <v>7724.49</v>
      </c>
      <c r="J236" s="37">
        <f t="shared" si="64"/>
        <v>7724.49</v>
      </c>
      <c r="K236" s="37">
        <f t="shared" si="59"/>
        <v>15448.98</v>
      </c>
      <c r="L236" s="37">
        <v>1406</v>
      </c>
      <c r="M236" s="37">
        <v>0</v>
      </c>
      <c r="N236" s="37">
        <f t="shared" si="60"/>
        <v>0</v>
      </c>
      <c r="O236" s="37">
        <v>0</v>
      </c>
      <c r="P236" s="37">
        <f t="shared" si="61"/>
        <v>0</v>
      </c>
      <c r="Q236" s="37">
        <f t="shared" si="62"/>
        <v>2812</v>
      </c>
      <c r="R236" s="37">
        <v>0</v>
      </c>
      <c r="S236" s="30">
        <f t="shared" si="63"/>
        <v>0</v>
      </c>
      <c r="T236" s="30">
        <f t="shared" si="33"/>
        <v>18260.98</v>
      </c>
      <c r="U236" s="47"/>
      <c r="V236" s="61"/>
    </row>
    <row r="237" spans="2:22" x14ac:dyDescent="0.2">
      <c r="B237" s="38" t="s">
        <v>705</v>
      </c>
      <c r="C237" s="39" t="s">
        <v>706</v>
      </c>
      <c r="D237" s="26" t="s">
        <v>707</v>
      </c>
      <c r="E237" s="43" t="s">
        <v>708</v>
      </c>
      <c r="F237" s="32"/>
      <c r="G237" s="33" t="s">
        <v>26</v>
      </c>
      <c r="H237" s="34"/>
      <c r="I237" s="46">
        <v>6581.130000000001</v>
      </c>
      <c r="J237" s="37">
        <f t="shared" si="64"/>
        <v>6581.130000000001</v>
      </c>
      <c r="K237" s="37">
        <f t="shared" si="59"/>
        <v>13162.260000000002</v>
      </c>
      <c r="L237" s="37">
        <v>0</v>
      </c>
      <c r="M237" s="37">
        <v>0</v>
      </c>
      <c r="N237" s="37">
        <f t="shared" si="60"/>
        <v>0</v>
      </c>
      <c r="O237" s="37">
        <v>0</v>
      </c>
      <c r="P237" s="37">
        <f t="shared" si="61"/>
        <v>0</v>
      </c>
      <c r="Q237" s="37">
        <f t="shared" si="62"/>
        <v>0</v>
      </c>
      <c r="R237" s="37">
        <v>0</v>
      </c>
      <c r="S237" s="30">
        <f t="shared" si="63"/>
        <v>0</v>
      </c>
      <c r="T237" s="30">
        <f t="shared" si="33"/>
        <v>13162.260000000002</v>
      </c>
      <c r="U237" s="47"/>
      <c r="V237" s="61"/>
    </row>
    <row r="238" spans="2:22" x14ac:dyDescent="0.2">
      <c r="B238" s="38" t="s">
        <v>709</v>
      </c>
      <c r="C238" s="39" t="s">
        <v>710</v>
      </c>
      <c r="D238" s="26" t="s">
        <v>711</v>
      </c>
      <c r="E238" s="43" t="s">
        <v>698</v>
      </c>
      <c r="F238" s="32"/>
      <c r="G238" s="33" t="s">
        <v>26</v>
      </c>
      <c r="H238" s="34"/>
      <c r="I238" s="46">
        <v>7724.49</v>
      </c>
      <c r="J238" s="37">
        <f t="shared" si="64"/>
        <v>7724.49</v>
      </c>
      <c r="K238" s="37">
        <f t="shared" si="59"/>
        <v>15448.98</v>
      </c>
      <c r="L238" s="37">
        <v>2900</v>
      </c>
      <c r="M238" s="37">
        <v>0</v>
      </c>
      <c r="N238" s="37">
        <f t="shared" si="60"/>
        <v>0</v>
      </c>
      <c r="O238" s="37">
        <v>0</v>
      </c>
      <c r="P238" s="37">
        <f t="shared" si="61"/>
        <v>0</v>
      </c>
      <c r="Q238" s="37">
        <f t="shared" si="62"/>
        <v>5800</v>
      </c>
      <c r="R238" s="37">
        <v>0</v>
      </c>
      <c r="S238" s="30">
        <f t="shared" si="63"/>
        <v>0</v>
      </c>
      <c r="T238" s="30">
        <f t="shared" si="33"/>
        <v>21248.98</v>
      </c>
      <c r="U238" s="47"/>
      <c r="V238" s="61"/>
    </row>
    <row r="239" spans="2:22" x14ac:dyDescent="0.2">
      <c r="B239" s="38" t="s">
        <v>712</v>
      </c>
      <c r="C239" s="39" t="s">
        <v>713</v>
      </c>
      <c r="D239" s="26" t="s">
        <v>714</v>
      </c>
      <c r="E239" s="43" t="s">
        <v>97</v>
      </c>
      <c r="F239" s="32"/>
      <c r="G239" s="33" t="s">
        <v>26</v>
      </c>
      <c r="H239" s="34"/>
      <c r="I239" s="46">
        <v>5492.4900000000007</v>
      </c>
      <c r="J239" s="37">
        <f t="shared" si="64"/>
        <v>5492.4900000000007</v>
      </c>
      <c r="K239" s="37">
        <f t="shared" si="59"/>
        <v>10984.980000000001</v>
      </c>
      <c r="L239" s="37">
        <v>0</v>
      </c>
      <c r="M239" s="37">
        <v>0</v>
      </c>
      <c r="N239" s="37">
        <f t="shared" si="60"/>
        <v>0</v>
      </c>
      <c r="O239" s="37">
        <v>0</v>
      </c>
      <c r="P239" s="37">
        <f t="shared" si="61"/>
        <v>0</v>
      </c>
      <c r="Q239" s="37">
        <f t="shared" si="62"/>
        <v>0</v>
      </c>
      <c r="R239" s="37">
        <v>0</v>
      </c>
      <c r="S239" s="30">
        <f t="shared" si="63"/>
        <v>0</v>
      </c>
      <c r="T239" s="30">
        <f t="shared" si="33"/>
        <v>10984.980000000001</v>
      </c>
      <c r="U239" s="47"/>
      <c r="V239" s="61"/>
    </row>
    <row r="240" spans="2:22" x14ac:dyDescent="0.2">
      <c r="B240" s="38" t="s">
        <v>715</v>
      </c>
      <c r="C240" s="39" t="s">
        <v>716</v>
      </c>
      <c r="D240" s="26" t="s">
        <v>717</v>
      </c>
      <c r="E240" s="43" t="s">
        <v>73</v>
      </c>
      <c r="F240" s="32"/>
      <c r="G240" s="33" t="s">
        <v>26</v>
      </c>
      <c r="H240" s="34"/>
      <c r="I240" s="46">
        <v>5492.4900000000007</v>
      </c>
      <c r="J240" s="37">
        <f t="shared" si="64"/>
        <v>5492.4900000000007</v>
      </c>
      <c r="K240" s="37">
        <f t="shared" si="59"/>
        <v>10984.980000000001</v>
      </c>
      <c r="L240" s="37">
        <v>0</v>
      </c>
      <c r="M240" s="37">
        <v>0</v>
      </c>
      <c r="N240" s="37">
        <f>M240*2</f>
        <v>0</v>
      </c>
      <c r="O240" s="37">
        <v>0</v>
      </c>
      <c r="P240" s="37">
        <f>O240*2</f>
        <v>0</v>
      </c>
      <c r="Q240" s="37">
        <f>L240*2</f>
        <v>0</v>
      </c>
      <c r="R240" s="37">
        <v>0</v>
      </c>
      <c r="S240" s="30">
        <f>R240*2</f>
        <v>0</v>
      </c>
      <c r="T240" s="30">
        <f t="shared" si="33"/>
        <v>10984.980000000001</v>
      </c>
      <c r="U240" s="47"/>
      <c r="V240" s="61"/>
    </row>
    <row r="241" spans="2:22" x14ac:dyDescent="0.2">
      <c r="B241" s="38" t="s">
        <v>718</v>
      </c>
      <c r="C241" s="39" t="s">
        <v>719</v>
      </c>
      <c r="D241" s="26" t="s">
        <v>720</v>
      </c>
      <c r="E241" s="43" t="s">
        <v>698</v>
      </c>
      <c r="F241" s="32"/>
      <c r="G241" s="33" t="s">
        <v>26</v>
      </c>
      <c r="H241" s="34"/>
      <c r="I241" s="46">
        <v>7724.49</v>
      </c>
      <c r="J241" s="37">
        <f t="shared" si="64"/>
        <v>7724.49</v>
      </c>
      <c r="K241" s="37">
        <f t="shared" si="59"/>
        <v>15448.98</v>
      </c>
      <c r="L241" s="37">
        <v>2900</v>
      </c>
      <c r="M241" s="37">
        <v>0</v>
      </c>
      <c r="N241" s="37">
        <f t="shared" si="60"/>
        <v>0</v>
      </c>
      <c r="O241" s="37">
        <v>0</v>
      </c>
      <c r="P241" s="37">
        <f t="shared" si="61"/>
        <v>0</v>
      </c>
      <c r="Q241" s="37">
        <f t="shared" si="62"/>
        <v>5800</v>
      </c>
      <c r="R241" s="37">
        <v>0</v>
      </c>
      <c r="S241" s="30">
        <f t="shared" si="63"/>
        <v>0</v>
      </c>
      <c r="T241" s="30">
        <f t="shared" si="33"/>
        <v>21248.98</v>
      </c>
      <c r="U241" s="47"/>
      <c r="V241" s="61"/>
    </row>
    <row r="242" spans="2:22" x14ac:dyDescent="0.2">
      <c r="B242" s="38" t="s">
        <v>721</v>
      </c>
      <c r="C242" s="57" t="s">
        <v>722</v>
      </c>
      <c r="D242" s="26" t="s">
        <v>723</v>
      </c>
      <c r="E242" s="43" t="s">
        <v>698</v>
      </c>
      <c r="F242" s="32"/>
      <c r="G242" s="33" t="s">
        <v>26</v>
      </c>
      <c r="H242" s="34"/>
      <c r="I242" s="46">
        <v>3324.49</v>
      </c>
      <c r="J242" s="37">
        <f t="shared" si="64"/>
        <v>3324.49</v>
      </c>
      <c r="K242" s="37">
        <f t="shared" si="59"/>
        <v>6648.98</v>
      </c>
      <c r="L242" s="37">
        <v>0</v>
      </c>
      <c r="M242" s="37">
        <v>0</v>
      </c>
      <c r="N242" s="37">
        <f t="shared" si="60"/>
        <v>0</v>
      </c>
      <c r="O242" s="37">
        <v>0</v>
      </c>
      <c r="P242" s="37">
        <f t="shared" si="61"/>
        <v>0</v>
      </c>
      <c r="Q242" s="37">
        <f t="shared" si="62"/>
        <v>0</v>
      </c>
      <c r="R242" s="37">
        <v>0</v>
      </c>
      <c r="S242" s="30">
        <f t="shared" si="63"/>
        <v>0</v>
      </c>
      <c r="T242" s="30">
        <f t="shared" si="33"/>
        <v>6648.98</v>
      </c>
      <c r="U242" s="47"/>
      <c r="V242" s="61"/>
    </row>
    <row r="243" spans="2:22" x14ac:dyDescent="0.2">
      <c r="B243" s="38" t="s">
        <v>724</v>
      </c>
      <c r="C243" s="39" t="s">
        <v>725</v>
      </c>
      <c r="D243" s="26" t="s">
        <v>726</v>
      </c>
      <c r="E243" s="43" t="s">
        <v>485</v>
      </c>
      <c r="F243" s="32"/>
      <c r="G243" s="33" t="s">
        <v>26</v>
      </c>
      <c r="H243" s="34"/>
      <c r="I243" s="46">
        <v>5492.4900000000007</v>
      </c>
      <c r="J243" s="37">
        <f t="shared" si="64"/>
        <v>5492.4900000000007</v>
      </c>
      <c r="K243" s="37">
        <f>J243*2</f>
        <v>10984.980000000001</v>
      </c>
      <c r="L243" s="37">
        <v>0</v>
      </c>
      <c r="M243" s="37">
        <v>0</v>
      </c>
      <c r="N243" s="37">
        <f>M243*2</f>
        <v>0</v>
      </c>
      <c r="O243" s="37">
        <v>0</v>
      </c>
      <c r="P243" s="37">
        <f>O243*2</f>
        <v>0</v>
      </c>
      <c r="Q243" s="37">
        <f>L243*2</f>
        <v>0</v>
      </c>
      <c r="R243" s="37">
        <v>0</v>
      </c>
      <c r="S243" s="30">
        <f>R243*2</f>
        <v>0</v>
      </c>
      <c r="T243" s="30">
        <f>K243+N243+P243+Q243+S243</f>
        <v>10984.980000000001</v>
      </c>
      <c r="U243" s="54"/>
      <c r="V243" s="61"/>
    </row>
    <row r="244" spans="2:22" x14ac:dyDescent="0.2">
      <c r="B244" s="38" t="s">
        <v>727</v>
      </c>
      <c r="C244" s="39" t="s">
        <v>728</v>
      </c>
      <c r="D244" s="26" t="s">
        <v>729</v>
      </c>
      <c r="E244" s="43" t="s">
        <v>730</v>
      </c>
      <c r="F244" s="32"/>
      <c r="G244" s="33" t="s">
        <v>26</v>
      </c>
      <c r="H244" s="34"/>
      <c r="I244" s="46">
        <v>7724.49</v>
      </c>
      <c r="J244" s="37">
        <f t="shared" si="64"/>
        <v>7724.49</v>
      </c>
      <c r="K244" s="37">
        <f t="shared" si="59"/>
        <v>15448.98</v>
      </c>
      <c r="L244" s="37">
        <v>1406</v>
      </c>
      <c r="M244" s="37">
        <v>0</v>
      </c>
      <c r="N244" s="37">
        <f t="shared" si="60"/>
        <v>0</v>
      </c>
      <c r="O244" s="37">
        <v>0</v>
      </c>
      <c r="P244" s="37">
        <f t="shared" si="61"/>
        <v>0</v>
      </c>
      <c r="Q244" s="37">
        <f t="shared" si="62"/>
        <v>2812</v>
      </c>
      <c r="R244" s="37">
        <v>0</v>
      </c>
      <c r="S244" s="30">
        <f t="shared" si="63"/>
        <v>0</v>
      </c>
      <c r="T244" s="30">
        <f t="shared" si="33"/>
        <v>18260.98</v>
      </c>
      <c r="U244" s="47"/>
      <c r="V244" s="61"/>
    </row>
    <row r="245" spans="2:22" x14ac:dyDescent="0.2">
      <c r="B245" s="38" t="s">
        <v>731</v>
      </c>
      <c r="C245" s="39" t="s">
        <v>732</v>
      </c>
      <c r="D245" s="26" t="s">
        <v>733</v>
      </c>
      <c r="E245" s="43" t="s">
        <v>698</v>
      </c>
      <c r="F245" s="32"/>
      <c r="G245" s="33" t="s">
        <v>26</v>
      </c>
      <c r="H245" s="34"/>
      <c r="I245" s="46">
        <v>7724.49</v>
      </c>
      <c r="J245" s="37">
        <f t="shared" si="64"/>
        <v>7724.49</v>
      </c>
      <c r="K245" s="37">
        <f t="shared" si="59"/>
        <v>15448.98</v>
      </c>
      <c r="L245" s="37">
        <v>1406</v>
      </c>
      <c r="M245" s="37">
        <v>0</v>
      </c>
      <c r="N245" s="37">
        <f t="shared" si="60"/>
        <v>0</v>
      </c>
      <c r="O245" s="37">
        <v>0</v>
      </c>
      <c r="P245" s="37">
        <f t="shared" si="61"/>
        <v>0</v>
      </c>
      <c r="Q245" s="37">
        <f t="shared" si="62"/>
        <v>2812</v>
      </c>
      <c r="R245" s="37">
        <v>0</v>
      </c>
      <c r="S245" s="30">
        <f t="shared" si="63"/>
        <v>0</v>
      </c>
      <c r="T245" s="30">
        <f t="shared" si="33"/>
        <v>18260.98</v>
      </c>
      <c r="U245" s="47"/>
      <c r="V245" s="61"/>
    </row>
    <row r="246" spans="2:22" x14ac:dyDescent="0.2">
      <c r="B246" s="38" t="s">
        <v>734</v>
      </c>
      <c r="C246" s="39" t="s">
        <v>735</v>
      </c>
      <c r="D246" s="26" t="s">
        <v>736</v>
      </c>
      <c r="E246" s="43" t="s">
        <v>298</v>
      </c>
      <c r="F246" s="32" t="s">
        <v>26</v>
      </c>
      <c r="G246" s="33"/>
      <c r="H246" s="34"/>
      <c r="I246" s="46">
        <v>5492.4900000000007</v>
      </c>
      <c r="J246" s="37">
        <f t="shared" si="64"/>
        <v>5492.4900000000007</v>
      </c>
      <c r="K246" s="37">
        <f>J246*2</f>
        <v>10984.980000000001</v>
      </c>
      <c r="L246" s="37">
        <v>0</v>
      </c>
      <c r="M246" s="37">
        <v>0</v>
      </c>
      <c r="N246" s="37">
        <f>M246*2</f>
        <v>0</v>
      </c>
      <c r="O246" s="37">
        <v>0</v>
      </c>
      <c r="P246" s="37">
        <f>O246*2</f>
        <v>0</v>
      </c>
      <c r="Q246" s="37">
        <f>L246*2</f>
        <v>0</v>
      </c>
      <c r="R246" s="37">
        <v>0</v>
      </c>
      <c r="S246" s="30">
        <f>R246*2</f>
        <v>0</v>
      </c>
      <c r="T246" s="30">
        <f>K246+N246+P246+Q246+S246</f>
        <v>10984.980000000001</v>
      </c>
      <c r="U246" s="22"/>
      <c r="V246" s="61"/>
    </row>
    <row r="247" spans="2:22" x14ac:dyDescent="0.2">
      <c r="B247" s="38" t="s">
        <v>737</v>
      </c>
      <c r="C247" s="39" t="s">
        <v>738</v>
      </c>
      <c r="D247" s="26" t="s">
        <v>739</v>
      </c>
      <c r="E247" s="43" t="s">
        <v>698</v>
      </c>
      <c r="F247" s="32"/>
      <c r="G247" s="33" t="s">
        <v>26</v>
      </c>
      <c r="H247" s="34"/>
      <c r="I247" s="46">
        <v>7724.49</v>
      </c>
      <c r="J247" s="37">
        <f t="shared" si="64"/>
        <v>7724.49</v>
      </c>
      <c r="K247" s="37">
        <f t="shared" si="59"/>
        <v>15448.98</v>
      </c>
      <c r="L247" s="37">
        <v>1406</v>
      </c>
      <c r="M247" s="37">
        <v>0</v>
      </c>
      <c r="N247" s="37">
        <f t="shared" si="60"/>
        <v>0</v>
      </c>
      <c r="O247" s="37">
        <v>0</v>
      </c>
      <c r="P247" s="37">
        <f t="shared" si="61"/>
        <v>0</v>
      </c>
      <c r="Q247" s="37">
        <f t="shared" si="62"/>
        <v>2812</v>
      </c>
      <c r="R247" s="37">
        <v>0</v>
      </c>
      <c r="S247" s="30">
        <f t="shared" si="63"/>
        <v>0</v>
      </c>
      <c r="T247" s="30">
        <f t="shared" si="33"/>
        <v>18260.98</v>
      </c>
      <c r="U247" s="47"/>
      <c r="V247" s="61"/>
    </row>
    <row r="248" spans="2:22" x14ac:dyDescent="0.2">
      <c r="B248" s="38" t="s">
        <v>740</v>
      </c>
      <c r="C248" s="39" t="s">
        <v>741</v>
      </c>
      <c r="D248" s="26" t="s">
        <v>742</v>
      </c>
      <c r="E248" s="43" t="s">
        <v>698</v>
      </c>
      <c r="F248" s="32"/>
      <c r="G248" s="33" t="s">
        <v>26</v>
      </c>
      <c r="H248" s="34"/>
      <c r="I248" s="46">
        <v>7724.49</v>
      </c>
      <c r="J248" s="37">
        <f t="shared" si="64"/>
        <v>7724.49</v>
      </c>
      <c r="K248" s="37">
        <f t="shared" si="59"/>
        <v>15448.98</v>
      </c>
      <c r="L248" s="37">
        <v>3239</v>
      </c>
      <c r="M248" s="37">
        <v>0</v>
      </c>
      <c r="N248" s="37">
        <v>0</v>
      </c>
      <c r="O248" s="37">
        <v>0</v>
      </c>
      <c r="P248" s="37">
        <v>0</v>
      </c>
      <c r="Q248" s="37">
        <f t="shared" si="62"/>
        <v>6478</v>
      </c>
      <c r="R248" s="37">
        <v>0</v>
      </c>
      <c r="S248" s="30">
        <v>0</v>
      </c>
      <c r="T248" s="30">
        <f t="shared" si="33"/>
        <v>21926.98</v>
      </c>
      <c r="U248" s="47"/>
      <c r="V248" s="61"/>
    </row>
    <row r="249" spans="2:22" x14ac:dyDescent="0.2">
      <c r="B249" s="38" t="s">
        <v>743</v>
      </c>
      <c r="C249" s="39" t="s">
        <v>744</v>
      </c>
      <c r="D249" s="26" t="s">
        <v>745</v>
      </c>
      <c r="E249" s="43" t="s">
        <v>698</v>
      </c>
      <c r="F249" s="32"/>
      <c r="G249" s="33" t="s">
        <v>26</v>
      </c>
      <c r="H249" s="34"/>
      <c r="I249" s="46">
        <v>7264.77</v>
      </c>
      <c r="J249" s="37">
        <f t="shared" si="64"/>
        <v>7264.77</v>
      </c>
      <c r="K249" s="37">
        <f t="shared" si="59"/>
        <v>14529.54</v>
      </c>
      <c r="L249" s="37">
        <v>1406</v>
      </c>
      <c r="M249" s="37">
        <v>0</v>
      </c>
      <c r="N249" s="37">
        <f t="shared" si="60"/>
        <v>0</v>
      </c>
      <c r="O249" s="37">
        <v>0</v>
      </c>
      <c r="P249" s="37">
        <f t="shared" si="61"/>
        <v>0</v>
      </c>
      <c r="Q249" s="37">
        <f t="shared" si="62"/>
        <v>2812</v>
      </c>
      <c r="R249" s="37">
        <v>0</v>
      </c>
      <c r="S249" s="30">
        <f t="shared" si="63"/>
        <v>0</v>
      </c>
      <c r="T249" s="30">
        <f t="shared" si="33"/>
        <v>17341.54</v>
      </c>
      <c r="U249" s="47"/>
      <c r="V249" s="61"/>
    </row>
    <row r="250" spans="2:22" x14ac:dyDescent="0.2">
      <c r="B250" s="38" t="s">
        <v>746</v>
      </c>
      <c r="C250" s="39" t="s">
        <v>747</v>
      </c>
      <c r="D250" s="26" t="s">
        <v>748</v>
      </c>
      <c r="E250" s="43" t="s">
        <v>749</v>
      </c>
      <c r="F250" s="32"/>
      <c r="G250" s="33" t="s">
        <v>26</v>
      </c>
      <c r="H250" s="34"/>
      <c r="I250" s="46">
        <v>17129.679999999997</v>
      </c>
      <c r="J250" s="37">
        <f t="shared" si="64"/>
        <v>17129.679999999997</v>
      </c>
      <c r="K250" s="37">
        <f t="shared" si="59"/>
        <v>34259.359999999993</v>
      </c>
      <c r="L250" s="37">
        <v>0</v>
      </c>
      <c r="M250" s="37">
        <v>0</v>
      </c>
      <c r="N250" s="37">
        <f t="shared" si="60"/>
        <v>0</v>
      </c>
      <c r="O250" s="37">
        <v>0</v>
      </c>
      <c r="P250" s="37">
        <f t="shared" si="61"/>
        <v>0</v>
      </c>
      <c r="Q250" s="37">
        <f t="shared" si="62"/>
        <v>0</v>
      </c>
      <c r="R250" s="37">
        <v>0</v>
      </c>
      <c r="S250" s="30">
        <f t="shared" si="63"/>
        <v>0</v>
      </c>
      <c r="T250" s="30">
        <f t="shared" si="33"/>
        <v>34259.359999999993</v>
      </c>
      <c r="U250" s="47"/>
      <c r="V250" s="61"/>
    </row>
    <row r="251" spans="2:22" x14ac:dyDescent="0.2">
      <c r="B251" s="38" t="s">
        <v>750</v>
      </c>
      <c r="C251" s="39" t="s">
        <v>751</v>
      </c>
      <c r="D251" s="26" t="s">
        <v>752</v>
      </c>
      <c r="E251" s="43" t="s">
        <v>698</v>
      </c>
      <c r="F251" s="32"/>
      <c r="G251" s="33" t="s">
        <v>26</v>
      </c>
      <c r="H251" s="34"/>
      <c r="I251" s="46">
        <v>7724.49</v>
      </c>
      <c r="J251" s="37">
        <f t="shared" si="64"/>
        <v>7724.49</v>
      </c>
      <c r="K251" s="37">
        <f t="shared" si="59"/>
        <v>15448.98</v>
      </c>
      <c r="L251" s="37">
        <v>1406</v>
      </c>
      <c r="M251" s="37">
        <v>0</v>
      </c>
      <c r="N251" s="37">
        <f t="shared" si="60"/>
        <v>0</v>
      </c>
      <c r="O251" s="37">
        <v>0</v>
      </c>
      <c r="P251" s="37">
        <f t="shared" si="61"/>
        <v>0</v>
      </c>
      <c r="Q251" s="37">
        <f t="shared" si="62"/>
        <v>2812</v>
      </c>
      <c r="R251" s="37">
        <v>0</v>
      </c>
      <c r="S251" s="30">
        <f t="shared" si="63"/>
        <v>0</v>
      </c>
      <c r="T251" s="30">
        <f t="shared" si="33"/>
        <v>18260.98</v>
      </c>
      <c r="U251" s="47"/>
      <c r="V251" s="61"/>
    </row>
    <row r="252" spans="2:22" x14ac:dyDescent="0.2">
      <c r="B252" s="38" t="s">
        <v>753</v>
      </c>
      <c r="C252" s="39" t="s">
        <v>754</v>
      </c>
      <c r="D252" s="26" t="s">
        <v>755</v>
      </c>
      <c r="E252" s="43" t="s">
        <v>698</v>
      </c>
      <c r="F252" s="32"/>
      <c r="G252" s="33" t="s">
        <v>26</v>
      </c>
      <c r="H252" s="34"/>
      <c r="I252" s="46">
        <v>7724.49</v>
      </c>
      <c r="J252" s="37">
        <f t="shared" si="64"/>
        <v>7724.49</v>
      </c>
      <c r="K252" s="37">
        <f t="shared" si="59"/>
        <v>15448.98</v>
      </c>
      <c r="L252" s="37">
        <v>1406</v>
      </c>
      <c r="M252" s="37">
        <v>0</v>
      </c>
      <c r="N252" s="37">
        <f t="shared" si="60"/>
        <v>0</v>
      </c>
      <c r="O252" s="37">
        <v>0</v>
      </c>
      <c r="P252" s="37">
        <f t="shared" si="61"/>
        <v>0</v>
      </c>
      <c r="Q252" s="37">
        <f t="shared" si="62"/>
        <v>2812</v>
      </c>
      <c r="R252" s="37">
        <v>0</v>
      </c>
      <c r="S252" s="30">
        <f t="shared" si="63"/>
        <v>0</v>
      </c>
      <c r="T252" s="30">
        <f t="shared" ref="T252:T285" si="65">K252+N252+P252+Q252+S252</f>
        <v>18260.98</v>
      </c>
      <c r="U252" s="47"/>
      <c r="V252" s="61"/>
    </row>
    <row r="253" spans="2:22" x14ac:dyDescent="0.2">
      <c r="B253" s="38" t="s">
        <v>756</v>
      </c>
      <c r="C253" s="39" t="s">
        <v>757</v>
      </c>
      <c r="D253" s="26" t="s">
        <v>758</v>
      </c>
      <c r="E253" s="43" t="s">
        <v>698</v>
      </c>
      <c r="F253" s="32"/>
      <c r="G253" s="33" t="s">
        <v>26</v>
      </c>
      <c r="H253" s="34"/>
      <c r="I253" s="46">
        <v>7724.49</v>
      </c>
      <c r="J253" s="37">
        <f t="shared" si="64"/>
        <v>7724.49</v>
      </c>
      <c r="K253" s="37">
        <f t="shared" si="59"/>
        <v>15448.98</v>
      </c>
      <c r="L253" s="37">
        <v>1406</v>
      </c>
      <c r="M253" s="37">
        <v>0</v>
      </c>
      <c r="N253" s="37">
        <v>0</v>
      </c>
      <c r="O253" s="37">
        <v>0</v>
      </c>
      <c r="P253" s="37">
        <f t="shared" si="61"/>
        <v>0</v>
      </c>
      <c r="Q253" s="37">
        <f t="shared" si="62"/>
        <v>2812</v>
      </c>
      <c r="R253" s="37">
        <v>0</v>
      </c>
      <c r="S253" s="30">
        <v>0</v>
      </c>
      <c r="T253" s="30">
        <f t="shared" si="65"/>
        <v>18260.98</v>
      </c>
      <c r="U253" s="47"/>
      <c r="V253" s="61"/>
    </row>
    <row r="254" spans="2:22" x14ac:dyDescent="0.2">
      <c r="B254" s="38" t="s">
        <v>759</v>
      </c>
      <c r="C254" s="39" t="s">
        <v>760</v>
      </c>
      <c r="D254" s="26" t="s">
        <v>761</v>
      </c>
      <c r="E254" s="43" t="s">
        <v>708</v>
      </c>
      <c r="F254" s="32"/>
      <c r="G254" s="33" t="s">
        <v>26</v>
      </c>
      <c r="H254" s="34"/>
      <c r="I254" s="46">
        <v>6581.130000000001</v>
      </c>
      <c r="J254" s="37">
        <f t="shared" si="64"/>
        <v>6581.130000000001</v>
      </c>
      <c r="K254" s="37">
        <f t="shared" si="59"/>
        <v>13162.260000000002</v>
      </c>
      <c r="L254" s="37">
        <v>0</v>
      </c>
      <c r="M254" s="60">
        <v>0</v>
      </c>
      <c r="N254" s="37">
        <v>0</v>
      </c>
      <c r="O254" s="37">
        <v>0</v>
      </c>
      <c r="P254" s="37">
        <f t="shared" si="61"/>
        <v>0</v>
      </c>
      <c r="Q254" s="37">
        <f t="shared" si="62"/>
        <v>0</v>
      </c>
      <c r="R254" s="37">
        <v>0</v>
      </c>
      <c r="S254" s="30">
        <v>0</v>
      </c>
      <c r="T254" s="30">
        <f t="shared" si="65"/>
        <v>13162.260000000002</v>
      </c>
      <c r="U254" s="47"/>
      <c r="V254" s="61"/>
    </row>
    <row r="255" spans="2:22" x14ac:dyDescent="0.2">
      <c r="B255" s="38" t="s">
        <v>762</v>
      </c>
      <c r="C255" s="39" t="s">
        <v>763</v>
      </c>
      <c r="D255" s="26" t="s">
        <v>764</v>
      </c>
      <c r="E255" s="43" t="s">
        <v>698</v>
      </c>
      <c r="F255" s="32"/>
      <c r="G255" s="33" t="s">
        <v>26</v>
      </c>
      <c r="H255" s="34"/>
      <c r="I255" s="46">
        <v>7724.49</v>
      </c>
      <c r="J255" s="37">
        <f t="shared" si="64"/>
        <v>7724.49</v>
      </c>
      <c r="K255" s="37">
        <f t="shared" si="59"/>
        <v>15448.98</v>
      </c>
      <c r="L255" s="37">
        <v>0</v>
      </c>
      <c r="M255" s="60">
        <v>0</v>
      </c>
      <c r="N255" s="37">
        <v>0</v>
      </c>
      <c r="O255" s="37">
        <v>0</v>
      </c>
      <c r="P255" s="37">
        <v>0</v>
      </c>
      <c r="Q255" s="37">
        <f t="shared" si="62"/>
        <v>0</v>
      </c>
      <c r="R255" s="60">
        <v>0</v>
      </c>
      <c r="S255" s="30">
        <v>0</v>
      </c>
      <c r="T255" s="30">
        <f t="shared" si="65"/>
        <v>15448.98</v>
      </c>
      <c r="U255" s="47"/>
      <c r="V255" s="61"/>
    </row>
    <row r="256" spans="2:22" x14ac:dyDescent="0.2">
      <c r="B256" s="38" t="s">
        <v>765</v>
      </c>
      <c r="C256" s="39" t="s">
        <v>766</v>
      </c>
      <c r="D256" s="26" t="s">
        <v>767</v>
      </c>
      <c r="E256" s="43" t="s">
        <v>698</v>
      </c>
      <c r="F256" s="32"/>
      <c r="G256" s="33" t="s">
        <v>26</v>
      </c>
      <c r="H256" s="34"/>
      <c r="I256" s="46">
        <v>7724.130000000001</v>
      </c>
      <c r="J256" s="37">
        <f t="shared" si="64"/>
        <v>7724.130000000001</v>
      </c>
      <c r="K256" s="37">
        <f t="shared" si="59"/>
        <v>15448.260000000002</v>
      </c>
      <c r="L256" s="37">
        <v>0</v>
      </c>
      <c r="M256" s="60">
        <v>0</v>
      </c>
      <c r="N256" s="37">
        <v>0</v>
      </c>
      <c r="O256" s="37">
        <v>0</v>
      </c>
      <c r="P256" s="37">
        <v>0</v>
      </c>
      <c r="Q256" s="37">
        <f>L256*2</f>
        <v>0</v>
      </c>
      <c r="R256" s="60">
        <v>0</v>
      </c>
      <c r="S256" s="30">
        <v>0</v>
      </c>
      <c r="T256" s="30">
        <f t="shared" si="65"/>
        <v>15448.260000000002</v>
      </c>
      <c r="U256" s="47"/>
      <c r="V256" s="61"/>
    </row>
    <row r="257" spans="2:22" x14ac:dyDescent="0.2">
      <c r="B257" s="38" t="s">
        <v>768</v>
      </c>
      <c r="C257" s="39" t="s">
        <v>769</v>
      </c>
      <c r="D257" s="26" t="s">
        <v>770</v>
      </c>
      <c r="E257" s="43" t="s">
        <v>708</v>
      </c>
      <c r="F257" s="32"/>
      <c r="G257" s="33" t="s">
        <v>26</v>
      </c>
      <c r="H257" s="34"/>
      <c r="I257" s="46">
        <v>5492.4900000000007</v>
      </c>
      <c r="J257" s="37">
        <f t="shared" si="64"/>
        <v>5492.4900000000007</v>
      </c>
      <c r="K257" s="37">
        <f t="shared" si="59"/>
        <v>10984.980000000001</v>
      </c>
      <c r="L257" s="37">
        <v>0</v>
      </c>
      <c r="M257" s="60">
        <v>0</v>
      </c>
      <c r="N257" s="37">
        <v>0</v>
      </c>
      <c r="O257" s="37">
        <v>0</v>
      </c>
      <c r="P257" s="37">
        <v>0</v>
      </c>
      <c r="Q257" s="37">
        <f t="shared" ref="Q257:Q285" si="66">L257*2</f>
        <v>0</v>
      </c>
      <c r="R257" s="60">
        <v>0</v>
      </c>
      <c r="S257" s="30">
        <v>0</v>
      </c>
      <c r="T257" s="30">
        <f t="shared" si="65"/>
        <v>10984.980000000001</v>
      </c>
      <c r="U257" s="47"/>
      <c r="V257" s="61"/>
    </row>
    <row r="258" spans="2:22" x14ac:dyDescent="0.2">
      <c r="B258" s="38" t="s">
        <v>771</v>
      </c>
      <c r="C258" s="39" t="s">
        <v>772</v>
      </c>
      <c r="D258" s="26" t="s">
        <v>773</v>
      </c>
      <c r="E258" s="43" t="s">
        <v>698</v>
      </c>
      <c r="F258" s="32"/>
      <c r="G258" s="33" t="s">
        <v>26</v>
      </c>
      <c r="H258" s="34"/>
      <c r="I258" s="46">
        <v>7203.2100000000009</v>
      </c>
      <c r="J258" s="37">
        <f t="shared" si="64"/>
        <v>7203.2100000000009</v>
      </c>
      <c r="K258" s="37">
        <f t="shared" si="59"/>
        <v>14406.420000000002</v>
      </c>
      <c r="L258" s="37">
        <v>0</v>
      </c>
      <c r="M258" s="60">
        <v>0</v>
      </c>
      <c r="N258" s="37">
        <v>0</v>
      </c>
      <c r="O258" s="37">
        <v>0</v>
      </c>
      <c r="P258" s="37">
        <v>0</v>
      </c>
      <c r="Q258" s="37">
        <f t="shared" si="66"/>
        <v>0</v>
      </c>
      <c r="R258" s="60">
        <v>0</v>
      </c>
      <c r="S258" s="30">
        <v>0</v>
      </c>
      <c r="T258" s="30">
        <f t="shared" si="65"/>
        <v>14406.420000000002</v>
      </c>
      <c r="U258" s="47"/>
      <c r="V258" s="61"/>
    </row>
    <row r="259" spans="2:22" x14ac:dyDescent="0.2">
      <c r="B259" s="38" t="s">
        <v>774</v>
      </c>
      <c r="C259" s="39" t="s">
        <v>775</v>
      </c>
      <c r="D259" s="26" t="s">
        <v>776</v>
      </c>
      <c r="E259" s="43" t="s">
        <v>777</v>
      </c>
      <c r="F259" s="32"/>
      <c r="G259" s="33" t="s">
        <v>26</v>
      </c>
      <c r="H259" s="34"/>
      <c r="I259" s="46">
        <v>5636.6800000000012</v>
      </c>
      <c r="J259" s="37">
        <f t="shared" si="64"/>
        <v>5636.6800000000012</v>
      </c>
      <c r="K259" s="37">
        <f t="shared" si="59"/>
        <v>11273.360000000002</v>
      </c>
      <c r="L259" s="37">
        <v>0</v>
      </c>
      <c r="M259" s="60">
        <v>0</v>
      </c>
      <c r="N259" s="37">
        <v>0</v>
      </c>
      <c r="O259" s="37">
        <v>0</v>
      </c>
      <c r="P259" s="37">
        <v>0</v>
      </c>
      <c r="Q259" s="37">
        <f t="shared" si="66"/>
        <v>0</v>
      </c>
      <c r="R259" s="60">
        <v>0</v>
      </c>
      <c r="S259" s="30">
        <v>0</v>
      </c>
      <c r="T259" s="30">
        <f t="shared" si="65"/>
        <v>11273.360000000002</v>
      </c>
      <c r="U259" s="47"/>
      <c r="V259" s="61"/>
    </row>
    <row r="260" spans="2:22" x14ac:dyDescent="0.2">
      <c r="B260" s="38" t="s">
        <v>778</v>
      </c>
      <c r="C260" s="39" t="s">
        <v>779</v>
      </c>
      <c r="D260" s="26" t="s">
        <v>780</v>
      </c>
      <c r="E260" s="43" t="s">
        <v>781</v>
      </c>
      <c r="F260" s="32"/>
      <c r="G260" s="33" t="s">
        <v>26</v>
      </c>
      <c r="H260" s="34"/>
      <c r="I260" s="46">
        <v>5492.4900000000007</v>
      </c>
      <c r="J260" s="37">
        <f t="shared" si="64"/>
        <v>5492.4900000000007</v>
      </c>
      <c r="K260" s="37">
        <f t="shared" si="59"/>
        <v>10984.980000000001</v>
      </c>
      <c r="L260" s="37">
        <v>0</v>
      </c>
      <c r="M260" s="60">
        <v>0</v>
      </c>
      <c r="N260" s="37">
        <v>0</v>
      </c>
      <c r="O260" s="37">
        <v>0</v>
      </c>
      <c r="P260" s="37">
        <v>0</v>
      </c>
      <c r="Q260" s="37">
        <f t="shared" si="66"/>
        <v>0</v>
      </c>
      <c r="R260" s="60">
        <v>0</v>
      </c>
      <c r="S260" s="30">
        <v>0</v>
      </c>
      <c r="T260" s="30">
        <f t="shared" si="65"/>
        <v>10984.980000000001</v>
      </c>
      <c r="U260" s="47"/>
      <c r="V260" s="61"/>
    </row>
    <row r="261" spans="2:22" x14ac:dyDescent="0.2">
      <c r="B261" s="38" t="s">
        <v>782</v>
      </c>
      <c r="C261" s="39" t="s">
        <v>783</v>
      </c>
      <c r="D261" s="26" t="s">
        <v>784</v>
      </c>
      <c r="E261" s="43" t="s">
        <v>698</v>
      </c>
      <c r="F261" s="32"/>
      <c r="G261" s="33" t="s">
        <v>26</v>
      </c>
      <c r="H261" s="34"/>
      <c r="I261" s="46">
        <v>7723.96</v>
      </c>
      <c r="J261" s="37">
        <f t="shared" si="64"/>
        <v>7723.96</v>
      </c>
      <c r="K261" s="37">
        <f t="shared" si="59"/>
        <v>15447.92</v>
      </c>
      <c r="L261" s="37">
        <v>0</v>
      </c>
      <c r="M261" s="60">
        <v>0</v>
      </c>
      <c r="N261" s="37">
        <v>0</v>
      </c>
      <c r="O261" s="37">
        <v>0</v>
      </c>
      <c r="P261" s="37">
        <v>0</v>
      </c>
      <c r="Q261" s="37">
        <f t="shared" si="66"/>
        <v>0</v>
      </c>
      <c r="R261" s="60">
        <v>0</v>
      </c>
      <c r="S261" s="30">
        <v>0</v>
      </c>
      <c r="T261" s="30">
        <f t="shared" si="65"/>
        <v>15447.92</v>
      </c>
      <c r="U261" s="47"/>
      <c r="V261" s="61"/>
    </row>
    <row r="262" spans="2:22" x14ac:dyDescent="0.2">
      <c r="B262" s="38" t="s">
        <v>785</v>
      </c>
      <c r="C262" s="49" t="s">
        <v>786</v>
      </c>
      <c r="D262" s="26" t="s">
        <v>787</v>
      </c>
      <c r="E262" s="43" t="s">
        <v>698</v>
      </c>
      <c r="F262" s="32"/>
      <c r="G262" s="33" t="s">
        <v>26</v>
      </c>
      <c r="H262" s="34"/>
      <c r="I262" s="46">
        <v>7723.96</v>
      </c>
      <c r="J262" s="37">
        <f t="shared" si="64"/>
        <v>7723.96</v>
      </c>
      <c r="K262" s="37">
        <f t="shared" si="59"/>
        <v>15447.92</v>
      </c>
      <c r="L262" s="37">
        <v>0</v>
      </c>
      <c r="M262" s="60">
        <v>0</v>
      </c>
      <c r="N262" s="37">
        <v>0</v>
      </c>
      <c r="O262" s="37">
        <v>0</v>
      </c>
      <c r="P262" s="37">
        <v>0</v>
      </c>
      <c r="Q262" s="37">
        <f t="shared" si="66"/>
        <v>0</v>
      </c>
      <c r="R262" s="60">
        <v>0</v>
      </c>
      <c r="S262" s="30">
        <v>0</v>
      </c>
      <c r="T262" s="30">
        <f t="shared" si="65"/>
        <v>15447.92</v>
      </c>
      <c r="U262" s="47"/>
      <c r="V262" s="61"/>
    </row>
    <row r="263" spans="2:22" x14ac:dyDescent="0.2">
      <c r="B263" s="38" t="s">
        <v>788</v>
      </c>
      <c r="C263" s="49" t="s">
        <v>789</v>
      </c>
      <c r="D263" s="26" t="s">
        <v>790</v>
      </c>
      <c r="E263" s="43" t="s">
        <v>698</v>
      </c>
      <c r="F263" s="32"/>
      <c r="G263" s="33" t="s">
        <v>26</v>
      </c>
      <c r="H263" s="34"/>
      <c r="I263" s="46">
        <v>7723.96</v>
      </c>
      <c r="J263" s="37">
        <f t="shared" si="64"/>
        <v>7723.96</v>
      </c>
      <c r="K263" s="37">
        <f t="shared" si="59"/>
        <v>15447.92</v>
      </c>
      <c r="L263" s="37">
        <v>0</v>
      </c>
      <c r="M263" s="60">
        <v>0</v>
      </c>
      <c r="N263" s="37">
        <v>0</v>
      </c>
      <c r="O263" s="37">
        <v>0</v>
      </c>
      <c r="P263" s="37">
        <v>0</v>
      </c>
      <c r="Q263" s="37">
        <f t="shared" si="66"/>
        <v>0</v>
      </c>
      <c r="R263" s="60">
        <v>0</v>
      </c>
      <c r="S263" s="30">
        <v>0</v>
      </c>
      <c r="T263" s="30">
        <f t="shared" si="65"/>
        <v>15447.92</v>
      </c>
      <c r="U263" s="47"/>
      <c r="V263" s="61"/>
    </row>
    <row r="264" spans="2:22" x14ac:dyDescent="0.2">
      <c r="B264" s="38" t="s">
        <v>791</v>
      </c>
      <c r="C264" s="49" t="s">
        <v>792</v>
      </c>
      <c r="D264" s="26" t="s">
        <v>793</v>
      </c>
      <c r="E264" s="43" t="s">
        <v>698</v>
      </c>
      <c r="F264" s="32"/>
      <c r="G264" s="33" t="s">
        <v>26</v>
      </c>
      <c r="H264" s="34"/>
      <c r="I264" s="46">
        <v>7723.96</v>
      </c>
      <c r="J264" s="37">
        <f t="shared" si="64"/>
        <v>7723.96</v>
      </c>
      <c r="K264" s="37">
        <f t="shared" si="59"/>
        <v>15447.92</v>
      </c>
      <c r="L264" s="37">
        <v>0</v>
      </c>
      <c r="M264" s="60">
        <v>0</v>
      </c>
      <c r="N264" s="37">
        <v>0</v>
      </c>
      <c r="O264" s="37">
        <v>0</v>
      </c>
      <c r="P264" s="37">
        <v>0</v>
      </c>
      <c r="Q264" s="37">
        <f t="shared" si="66"/>
        <v>0</v>
      </c>
      <c r="R264" s="60">
        <v>0</v>
      </c>
      <c r="S264" s="30">
        <v>0</v>
      </c>
      <c r="T264" s="30">
        <f t="shared" si="65"/>
        <v>15447.92</v>
      </c>
      <c r="U264" s="47"/>
      <c r="V264" s="61"/>
    </row>
    <row r="265" spans="2:22" x14ac:dyDescent="0.2">
      <c r="B265" s="38" t="s">
        <v>794</v>
      </c>
      <c r="C265" s="57" t="s">
        <v>795</v>
      </c>
      <c r="D265" s="26" t="s">
        <v>796</v>
      </c>
      <c r="E265" s="43" t="s">
        <v>698</v>
      </c>
      <c r="F265" s="32"/>
      <c r="G265" s="33" t="s">
        <v>26</v>
      </c>
      <c r="H265" s="34"/>
      <c r="I265" s="46">
        <v>7723.96</v>
      </c>
      <c r="J265" s="37">
        <f t="shared" si="64"/>
        <v>7723.96</v>
      </c>
      <c r="K265" s="37">
        <f t="shared" si="59"/>
        <v>15447.92</v>
      </c>
      <c r="L265" s="37">
        <v>0</v>
      </c>
      <c r="M265" s="60">
        <v>0</v>
      </c>
      <c r="N265" s="37">
        <v>0</v>
      </c>
      <c r="O265" s="37">
        <v>0</v>
      </c>
      <c r="P265" s="37">
        <v>0</v>
      </c>
      <c r="Q265" s="37">
        <f t="shared" si="66"/>
        <v>0</v>
      </c>
      <c r="R265" s="60">
        <v>0</v>
      </c>
      <c r="S265" s="30">
        <v>0</v>
      </c>
      <c r="T265" s="30">
        <f t="shared" si="65"/>
        <v>15447.92</v>
      </c>
      <c r="U265" s="47"/>
      <c r="V265" s="61"/>
    </row>
    <row r="266" spans="2:22" x14ac:dyDescent="0.2">
      <c r="B266" s="38" t="s">
        <v>797</v>
      </c>
      <c r="C266" s="57" t="s">
        <v>798</v>
      </c>
      <c r="D266" s="26" t="s">
        <v>799</v>
      </c>
      <c r="E266" s="43" t="s">
        <v>698</v>
      </c>
      <c r="F266" s="32"/>
      <c r="G266" s="33" t="s">
        <v>26</v>
      </c>
      <c r="H266" s="34"/>
      <c r="I266" s="46">
        <v>7723.96</v>
      </c>
      <c r="J266" s="37">
        <f t="shared" si="64"/>
        <v>7723.96</v>
      </c>
      <c r="K266" s="37">
        <f t="shared" si="59"/>
        <v>15447.92</v>
      </c>
      <c r="L266" s="37">
        <v>0</v>
      </c>
      <c r="M266" s="60">
        <v>0</v>
      </c>
      <c r="N266" s="37">
        <v>0</v>
      </c>
      <c r="O266" s="37">
        <v>0</v>
      </c>
      <c r="P266" s="37">
        <v>0</v>
      </c>
      <c r="Q266" s="37">
        <f t="shared" si="66"/>
        <v>0</v>
      </c>
      <c r="R266" s="60">
        <v>0</v>
      </c>
      <c r="S266" s="30">
        <v>0</v>
      </c>
      <c r="T266" s="30">
        <f t="shared" si="65"/>
        <v>15447.92</v>
      </c>
      <c r="U266" s="47"/>
      <c r="V266" s="61"/>
    </row>
    <row r="267" spans="2:22" x14ac:dyDescent="0.2">
      <c r="B267" s="38" t="s">
        <v>800</v>
      </c>
      <c r="C267" s="57" t="s">
        <v>801</v>
      </c>
      <c r="D267" s="26" t="s">
        <v>802</v>
      </c>
      <c r="E267" s="43" t="s">
        <v>698</v>
      </c>
      <c r="F267" s="32"/>
      <c r="G267" s="33" t="s">
        <v>26</v>
      </c>
      <c r="H267" s="34"/>
      <c r="I267" s="46">
        <v>7723.96</v>
      </c>
      <c r="J267" s="37">
        <f t="shared" si="64"/>
        <v>7723.96</v>
      </c>
      <c r="K267" s="37">
        <f t="shared" si="59"/>
        <v>15447.92</v>
      </c>
      <c r="L267" s="37">
        <v>0</v>
      </c>
      <c r="M267" s="60">
        <v>0</v>
      </c>
      <c r="N267" s="37">
        <v>0</v>
      </c>
      <c r="O267" s="37">
        <v>0</v>
      </c>
      <c r="P267" s="37">
        <v>0</v>
      </c>
      <c r="Q267" s="37">
        <f t="shared" si="66"/>
        <v>0</v>
      </c>
      <c r="R267" s="60">
        <v>0</v>
      </c>
      <c r="S267" s="30">
        <v>0</v>
      </c>
      <c r="T267" s="30">
        <f t="shared" si="65"/>
        <v>15447.92</v>
      </c>
      <c r="U267" s="47"/>
      <c r="V267" s="61"/>
    </row>
    <row r="268" spans="2:22" x14ac:dyDescent="0.2">
      <c r="B268" s="38" t="s">
        <v>803</v>
      </c>
      <c r="C268" s="57" t="s">
        <v>804</v>
      </c>
      <c r="D268" s="26" t="s">
        <v>805</v>
      </c>
      <c r="E268" s="43" t="s">
        <v>806</v>
      </c>
      <c r="F268" s="32"/>
      <c r="G268" s="33" t="s">
        <v>26</v>
      </c>
      <c r="H268" s="34"/>
      <c r="I268" s="46">
        <v>21938.73</v>
      </c>
      <c r="J268" s="37">
        <f t="shared" si="64"/>
        <v>21938.73</v>
      </c>
      <c r="K268" s="37">
        <f t="shared" si="59"/>
        <v>43877.46</v>
      </c>
      <c r="L268" s="37">
        <v>0</v>
      </c>
      <c r="M268" s="60">
        <v>0</v>
      </c>
      <c r="N268" s="37">
        <v>0</v>
      </c>
      <c r="O268" s="37">
        <v>0</v>
      </c>
      <c r="P268" s="37">
        <v>0</v>
      </c>
      <c r="Q268" s="37">
        <f t="shared" si="66"/>
        <v>0</v>
      </c>
      <c r="R268" s="60">
        <v>0</v>
      </c>
      <c r="S268" s="30">
        <v>0</v>
      </c>
      <c r="T268" s="30">
        <f t="shared" si="65"/>
        <v>43877.46</v>
      </c>
      <c r="U268" s="47"/>
      <c r="V268" s="61"/>
    </row>
    <row r="269" spans="2:22" x14ac:dyDescent="0.2">
      <c r="B269" s="38" t="s">
        <v>807</v>
      </c>
      <c r="C269" s="57" t="s">
        <v>808</v>
      </c>
      <c r="D269" s="26" t="s">
        <v>809</v>
      </c>
      <c r="E269" s="43" t="s">
        <v>698</v>
      </c>
      <c r="F269" s="32"/>
      <c r="G269" s="33" t="s">
        <v>26</v>
      </c>
      <c r="H269" s="34"/>
      <c r="I269" s="46">
        <v>7723.96</v>
      </c>
      <c r="J269" s="37">
        <f t="shared" si="64"/>
        <v>7723.96</v>
      </c>
      <c r="K269" s="37">
        <f t="shared" si="59"/>
        <v>15447.92</v>
      </c>
      <c r="L269" s="37">
        <v>0</v>
      </c>
      <c r="M269" s="60">
        <v>0</v>
      </c>
      <c r="N269" s="37">
        <v>0</v>
      </c>
      <c r="O269" s="37">
        <v>0</v>
      </c>
      <c r="P269" s="37">
        <v>0</v>
      </c>
      <c r="Q269" s="37">
        <f t="shared" si="66"/>
        <v>0</v>
      </c>
      <c r="R269" s="60">
        <v>0</v>
      </c>
      <c r="S269" s="30">
        <v>0</v>
      </c>
      <c r="T269" s="30">
        <f t="shared" si="65"/>
        <v>15447.92</v>
      </c>
      <c r="U269" s="47"/>
      <c r="V269" s="61"/>
    </row>
    <row r="270" spans="2:22" x14ac:dyDescent="0.2">
      <c r="B270" s="38" t="s">
        <v>810</v>
      </c>
      <c r="C270" s="57" t="s">
        <v>811</v>
      </c>
      <c r="D270" s="26" t="s">
        <v>812</v>
      </c>
      <c r="E270" s="43" t="s">
        <v>698</v>
      </c>
      <c r="F270" s="32"/>
      <c r="G270" s="33" t="s">
        <v>26</v>
      </c>
      <c r="H270" s="34"/>
      <c r="I270" s="46">
        <v>7723.96</v>
      </c>
      <c r="J270" s="37">
        <f t="shared" si="64"/>
        <v>7723.96</v>
      </c>
      <c r="K270" s="37">
        <f t="shared" si="59"/>
        <v>15447.92</v>
      </c>
      <c r="L270" s="37">
        <v>0</v>
      </c>
      <c r="M270" s="60">
        <v>0</v>
      </c>
      <c r="N270" s="37">
        <v>0</v>
      </c>
      <c r="O270" s="37">
        <v>0</v>
      </c>
      <c r="P270" s="37">
        <v>0</v>
      </c>
      <c r="Q270" s="37">
        <f t="shared" si="66"/>
        <v>0</v>
      </c>
      <c r="R270" s="60">
        <v>0</v>
      </c>
      <c r="S270" s="30">
        <v>0</v>
      </c>
      <c r="T270" s="30">
        <f t="shared" si="65"/>
        <v>15447.92</v>
      </c>
      <c r="U270" s="47"/>
      <c r="V270" s="61"/>
    </row>
    <row r="271" spans="2:22" x14ac:dyDescent="0.2">
      <c r="B271" s="38" t="s">
        <v>813</v>
      </c>
      <c r="C271" s="57" t="s">
        <v>814</v>
      </c>
      <c r="D271" s="26" t="s">
        <v>815</v>
      </c>
      <c r="E271" s="43" t="s">
        <v>698</v>
      </c>
      <c r="F271" s="32"/>
      <c r="G271" s="33" t="s">
        <v>26</v>
      </c>
      <c r="H271" s="34"/>
      <c r="I271" s="46">
        <v>7723.96</v>
      </c>
      <c r="J271" s="37">
        <f t="shared" si="64"/>
        <v>7723.96</v>
      </c>
      <c r="K271" s="37">
        <f t="shared" si="59"/>
        <v>15447.92</v>
      </c>
      <c r="L271" s="37">
        <v>0</v>
      </c>
      <c r="M271" s="60">
        <v>0</v>
      </c>
      <c r="N271" s="37">
        <v>0</v>
      </c>
      <c r="O271" s="37">
        <v>0</v>
      </c>
      <c r="P271" s="37">
        <v>0</v>
      </c>
      <c r="Q271" s="37">
        <f t="shared" si="66"/>
        <v>0</v>
      </c>
      <c r="R271" s="60">
        <v>0</v>
      </c>
      <c r="S271" s="30">
        <v>0</v>
      </c>
      <c r="T271" s="30">
        <f t="shared" si="65"/>
        <v>15447.92</v>
      </c>
      <c r="U271" s="47"/>
      <c r="V271" s="61"/>
    </row>
    <row r="272" spans="2:22" x14ac:dyDescent="0.2">
      <c r="B272" s="38" t="s">
        <v>816</v>
      </c>
      <c r="C272" s="57" t="s">
        <v>817</v>
      </c>
      <c r="D272" s="26" t="s">
        <v>818</v>
      </c>
      <c r="E272" s="43" t="s">
        <v>698</v>
      </c>
      <c r="F272" s="32"/>
      <c r="G272" s="33" t="s">
        <v>26</v>
      </c>
      <c r="H272" s="34"/>
      <c r="I272" s="46">
        <v>7723.96</v>
      </c>
      <c r="J272" s="37">
        <f t="shared" si="64"/>
        <v>7723.96</v>
      </c>
      <c r="K272" s="37">
        <f t="shared" si="59"/>
        <v>15447.92</v>
      </c>
      <c r="L272" s="37">
        <v>0</v>
      </c>
      <c r="M272" s="60">
        <v>0</v>
      </c>
      <c r="N272" s="37">
        <v>0</v>
      </c>
      <c r="O272" s="37">
        <v>0</v>
      </c>
      <c r="P272" s="37">
        <v>0</v>
      </c>
      <c r="Q272" s="37">
        <f t="shared" si="66"/>
        <v>0</v>
      </c>
      <c r="R272" s="60">
        <v>0</v>
      </c>
      <c r="S272" s="30">
        <v>0</v>
      </c>
      <c r="T272" s="30">
        <f t="shared" si="65"/>
        <v>15447.92</v>
      </c>
      <c r="U272" s="47"/>
      <c r="V272" s="61"/>
    </row>
    <row r="273" spans="2:22" x14ac:dyDescent="0.2">
      <c r="B273" s="38" t="s">
        <v>819</v>
      </c>
      <c r="C273" s="57" t="s">
        <v>820</v>
      </c>
      <c r="D273" s="26" t="s">
        <v>821</v>
      </c>
      <c r="E273" s="43" t="s">
        <v>698</v>
      </c>
      <c r="F273" s="32"/>
      <c r="G273" s="33" t="s">
        <v>26</v>
      </c>
      <c r="H273" s="34"/>
      <c r="I273" s="46">
        <v>7723.96</v>
      </c>
      <c r="J273" s="37">
        <f t="shared" si="64"/>
        <v>7723.96</v>
      </c>
      <c r="K273" s="37">
        <f t="shared" si="59"/>
        <v>15447.92</v>
      </c>
      <c r="L273" s="37">
        <v>0</v>
      </c>
      <c r="M273" s="60">
        <v>0</v>
      </c>
      <c r="N273" s="37">
        <v>0</v>
      </c>
      <c r="O273" s="37">
        <v>0</v>
      </c>
      <c r="P273" s="37">
        <v>0</v>
      </c>
      <c r="Q273" s="37">
        <f t="shared" si="66"/>
        <v>0</v>
      </c>
      <c r="R273" s="60">
        <v>0</v>
      </c>
      <c r="S273" s="30">
        <v>0</v>
      </c>
      <c r="T273" s="30">
        <f t="shared" si="65"/>
        <v>15447.92</v>
      </c>
      <c r="U273" s="47"/>
      <c r="V273" s="61"/>
    </row>
    <row r="274" spans="2:22" x14ac:dyDescent="0.2">
      <c r="B274" s="38" t="s">
        <v>822</v>
      </c>
      <c r="C274" s="57" t="s">
        <v>823</v>
      </c>
      <c r="D274" s="26" t="s">
        <v>824</v>
      </c>
      <c r="E274" s="43" t="s">
        <v>698</v>
      </c>
      <c r="F274" s="32"/>
      <c r="G274" s="33" t="s">
        <v>26</v>
      </c>
      <c r="H274" s="34"/>
      <c r="I274" s="46">
        <v>7723.96</v>
      </c>
      <c r="J274" s="37">
        <f t="shared" si="64"/>
        <v>7723.96</v>
      </c>
      <c r="K274" s="37">
        <f t="shared" si="59"/>
        <v>15447.92</v>
      </c>
      <c r="L274" s="37">
        <v>0</v>
      </c>
      <c r="M274" s="60">
        <v>0</v>
      </c>
      <c r="N274" s="37">
        <v>0</v>
      </c>
      <c r="O274" s="37">
        <v>0</v>
      </c>
      <c r="P274" s="37">
        <v>0</v>
      </c>
      <c r="Q274" s="37">
        <f t="shared" si="66"/>
        <v>0</v>
      </c>
      <c r="R274" s="60">
        <v>0</v>
      </c>
      <c r="S274" s="30">
        <v>0</v>
      </c>
      <c r="T274" s="30">
        <f t="shared" si="65"/>
        <v>15447.92</v>
      </c>
      <c r="U274" s="47"/>
      <c r="V274" s="61"/>
    </row>
    <row r="275" spans="2:22" x14ac:dyDescent="0.2">
      <c r="B275" s="38" t="s">
        <v>825</v>
      </c>
      <c r="C275" s="57" t="s">
        <v>826</v>
      </c>
      <c r="D275" s="26" t="s">
        <v>827</v>
      </c>
      <c r="E275" s="43" t="s">
        <v>698</v>
      </c>
      <c r="F275" s="32"/>
      <c r="G275" s="33" t="s">
        <v>26</v>
      </c>
      <c r="H275" s="34"/>
      <c r="I275" s="46">
        <v>7723.96</v>
      </c>
      <c r="J275" s="37">
        <f t="shared" si="64"/>
        <v>7723.96</v>
      </c>
      <c r="K275" s="37">
        <f t="shared" si="59"/>
        <v>15447.92</v>
      </c>
      <c r="L275" s="37">
        <v>0</v>
      </c>
      <c r="M275" s="60">
        <v>0</v>
      </c>
      <c r="N275" s="37">
        <v>0</v>
      </c>
      <c r="O275" s="37">
        <v>0</v>
      </c>
      <c r="P275" s="37">
        <v>0</v>
      </c>
      <c r="Q275" s="37">
        <f t="shared" si="66"/>
        <v>0</v>
      </c>
      <c r="R275" s="60">
        <v>0</v>
      </c>
      <c r="S275" s="30">
        <v>0</v>
      </c>
      <c r="T275" s="30">
        <f t="shared" si="65"/>
        <v>15447.92</v>
      </c>
      <c r="U275" s="47"/>
      <c r="V275" s="61"/>
    </row>
    <row r="276" spans="2:22" x14ac:dyDescent="0.2">
      <c r="B276" s="38" t="s">
        <v>828</v>
      </c>
      <c r="C276" s="57" t="s">
        <v>829</v>
      </c>
      <c r="D276" s="26" t="s">
        <v>830</v>
      </c>
      <c r="E276" s="43" t="s">
        <v>698</v>
      </c>
      <c r="F276" s="32"/>
      <c r="G276" s="33" t="s">
        <v>26</v>
      </c>
      <c r="H276" s="34"/>
      <c r="I276" s="46">
        <v>7723.96</v>
      </c>
      <c r="J276" s="37">
        <f t="shared" si="64"/>
        <v>7723.96</v>
      </c>
      <c r="K276" s="37">
        <f t="shared" si="59"/>
        <v>15447.92</v>
      </c>
      <c r="L276" s="37">
        <v>0</v>
      </c>
      <c r="M276" s="60">
        <v>0</v>
      </c>
      <c r="N276" s="37">
        <v>0</v>
      </c>
      <c r="O276" s="37">
        <v>0</v>
      </c>
      <c r="P276" s="37">
        <v>0</v>
      </c>
      <c r="Q276" s="37">
        <f t="shared" si="66"/>
        <v>0</v>
      </c>
      <c r="R276" s="60">
        <v>0</v>
      </c>
      <c r="S276" s="30">
        <v>0</v>
      </c>
      <c r="T276" s="30">
        <f t="shared" si="65"/>
        <v>15447.92</v>
      </c>
      <c r="U276" s="47"/>
      <c r="V276" s="61"/>
    </row>
    <row r="277" spans="2:22" x14ac:dyDescent="0.2">
      <c r="B277" s="38" t="s">
        <v>831</v>
      </c>
      <c r="C277" s="57" t="s">
        <v>832</v>
      </c>
      <c r="D277" s="26" t="s">
        <v>833</v>
      </c>
      <c r="E277" s="43" t="s">
        <v>708</v>
      </c>
      <c r="F277" s="32"/>
      <c r="G277" s="33" t="s">
        <v>26</v>
      </c>
      <c r="H277" s="34"/>
      <c r="I277" s="46">
        <v>5492.4900000000007</v>
      </c>
      <c r="J277" s="37">
        <f t="shared" si="64"/>
        <v>5492.4900000000007</v>
      </c>
      <c r="K277" s="37">
        <f t="shared" si="59"/>
        <v>10984.980000000001</v>
      </c>
      <c r="L277" s="37">
        <v>0</v>
      </c>
      <c r="M277" s="60">
        <v>0</v>
      </c>
      <c r="N277" s="37">
        <v>0</v>
      </c>
      <c r="O277" s="37">
        <v>0</v>
      </c>
      <c r="P277" s="37">
        <v>0</v>
      </c>
      <c r="Q277" s="37">
        <f t="shared" si="66"/>
        <v>0</v>
      </c>
      <c r="R277" s="60">
        <v>0</v>
      </c>
      <c r="S277" s="30">
        <v>0</v>
      </c>
      <c r="T277" s="30">
        <f t="shared" si="65"/>
        <v>10984.980000000001</v>
      </c>
      <c r="U277" s="47"/>
      <c r="V277" s="61"/>
    </row>
    <row r="278" spans="2:22" x14ac:dyDescent="0.2">
      <c r="B278" s="38" t="s">
        <v>834</v>
      </c>
      <c r="C278" s="57" t="s">
        <v>835</v>
      </c>
      <c r="D278" s="26" t="s">
        <v>836</v>
      </c>
      <c r="E278" s="43" t="s">
        <v>698</v>
      </c>
      <c r="F278" s="32"/>
      <c r="G278" s="33" t="s">
        <v>26</v>
      </c>
      <c r="H278" s="34"/>
      <c r="I278" s="46">
        <v>7722.6900000000005</v>
      </c>
      <c r="J278" s="37">
        <f t="shared" si="64"/>
        <v>7722.6900000000005</v>
      </c>
      <c r="K278" s="37">
        <f t="shared" si="59"/>
        <v>15445.380000000001</v>
      </c>
      <c r="L278" s="37">
        <v>0</v>
      </c>
      <c r="M278" s="60">
        <v>0</v>
      </c>
      <c r="N278" s="37">
        <v>0</v>
      </c>
      <c r="O278" s="37">
        <v>0</v>
      </c>
      <c r="P278" s="37">
        <v>0</v>
      </c>
      <c r="Q278" s="37">
        <f t="shared" si="66"/>
        <v>0</v>
      </c>
      <c r="R278" s="60">
        <v>0</v>
      </c>
      <c r="S278" s="30">
        <v>0</v>
      </c>
      <c r="T278" s="30">
        <f t="shared" si="65"/>
        <v>15445.380000000001</v>
      </c>
      <c r="U278" s="47"/>
      <c r="V278" s="61"/>
    </row>
    <row r="279" spans="2:22" x14ac:dyDescent="0.2">
      <c r="B279" s="38" t="s">
        <v>837</v>
      </c>
      <c r="C279" s="57" t="s">
        <v>838</v>
      </c>
      <c r="D279" s="26" t="s">
        <v>839</v>
      </c>
      <c r="E279" s="43" t="s">
        <v>698</v>
      </c>
      <c r="F279" s="32"/>
      <c r="G279" s="33" t="s">
        <v>26</v>
      </c>
      <c r="H279" s="34"/>
      <c r="I279" s="46">
        <v>7722.6900000000005</v>
      </c>
      <c r="J279" s="37">
        <f t="shared" si="64"/>
        <v>7722.6900000000005</v>
      </c>
      <c r="K279" s="37">
        <f t="shared" si="59"/>
        <v>15445.380000000001</v>
      </c>
      <c r="L279" s="37">
        <v>0</v>
      </c>
      <c r="M279" s="60">
        <v>0</v>
      </c>
      <c r="N279" s="37">
        <v>0</v>
      </c>
      <c r="O279" s="37">
        <v>0</v>
      </c>
      <c r="P279" s="37">
        <v>0</v>
      </c>
      <c r="Q279" s="37">
        <f t="shared" si="66"/>
        <v>0</v>
      </c>
      <c r="R279" s="60">
        <v>0</v>
      </c>
      <c r="S279" s="30">
        <v>0</v>
      </c>
      <c r="T279" s="30">
        <f t="shared" si="65"/>
        <v>15445.380000000001</v>
      </c>
      <c r="U279" s="47"/>
      <c r="V279" s="61"/>
    </row>
    <row r="280" spans="2:22" x14ac:dyDescent="0.2">
      <c r="B280" s="38" t="s">
        <v>840</v>
      </c>
      <c r="C280" s="57" t="s">
        <v>841</v>
      </c>
      <c r="D280" s="26" t="s">
        <v>842</v>
      </c>
      <c r="E280" s="43" t="s">
        <v>698</v>
      </c>
      <c r="F280" s="32"/>
      <c r="G280" s="33" t="s">
        <v>26</v>
      </c>
      <c r="H280" s="34"/>
      <c r="I280" s="46">
        <v>7722.6900000000005</v>
      </c>
      <c r="J280" s="37">
        <f t="shared" si="64"/>
        <v>7722.6900000000005</v>
      </c>
      <c r="K280" s="37">
        <f t="shared" si="59"/>
        <v>15445.380000000001</v>
      </c>
      <c r="L280" s="37">
        <v>0</v>
      </c>
      <c r="M280" s="60">
        <v>0</v>
      </c>
      <c r="N280" s="37">
        <v>0</v>
      </c>
      <c r="O280" s="37">
        <v>0</v>
      </c>
      <c r="P280" s="37">
        <v>0</v>
      </c>
      <c r="Q280" s="37">
        <f t="shared" si="66"/>
        <v>0</v>
      </c>
      <c r="R280" s="60">
        <v>0</v>
      </c>
      <c r="S280" s="30">
        <v>0</v>
      </c>
      <c r="T280" s="30">
        <f t="shared" si="65"/>
        <v>15445.380000000001</v>
      </c>
      <c r="U280" s="47"/>
      <c r="V280" s="61"/>
    </row>
    <row r="281" spans="2:22" x14ac:dyDescent="0.2">
      <c r="B281" s="38" t="s">
        <v>843</v>
      </c>
      <c r="C281" s="57" t="s">
        <v>844</v>
      </c>
      <c r="D281" s="26" t="s">
        <v>845</v>
      </c>
      <c r="E281" s="43" t="s">
        <v>698</v>
      </c>
      <c r="F281" s="32"/>
      <c r="G281" s="33" t="s">
        <v>26</v>
      </c>
      <c r="H281" s="34"/>
      <c r="I281" s="46">
        <v>7722.88</v>
      </c>
      <c r="J281" s="37">
        <f t="shared" si="64"/>
        <v>7722.88</v>
      </c>
      <c r="K281" s="37">
        <f t="shared" si="59"/>
        <v>15445.76</v>
      </c>
      <c r="L281" s="37">
        <v>0</v>
      </c>
      <c r="M281" s="60">
        <v>0</v>
      </c>
      <c r="N281" s="37">
        <v>0</v>
      </c>
      <c r="O281" s="37">
        <v>0</v>
      </c>
      <c r="P281" s="37">
        <v>0</v>
      </c>
      <c r="Q281" s="37">
        <f t="shared" si="66"/>
        <v>0</v>
      </c>
      <c r="R281" s="60">
        <v>0</v>
      </c>
      <c r="S281" s="30">
        <v>0</v>
      </c>
      <c r="T281" s="30">
        <f t="shared" si="65"/>
        <v>15445.76</v>
      </c>
      <c r="U281" s="47"/>
      <c r="V281" s="61"/>
    </row>
    <row r="282" spans="2:22" x14ac:dyDescent="0.2">
      <c r="B282" s="73" t="s">
        <v>846</v>
      </c>
      <c r="C282" s="57" t="s">
        <v>847</v>
      </c>
      <c r="D282" s="26" t="s">
        <v>848</v>
      </c>
      <c r="E282" s="43" t="s">
        <v>698</v>
      </c>
      <c r="F282" s="32"/>
      <c r="G282" s="33" t="s">
        <v>26</v>
      </c>
      <c r="H282" s="34"/>
      <c r="I282" s="46">
        <v>7722.6900000000005</v>
      </c>
      <c r="J282" s="37">
        <f t="shared" si="64"/>
        <v>7722.6900000000005</v>
      </c>
      <c r="K282" s="37">
        <f t="shared" si="59"/>
        <v>15445.380000000001</v>
      </c>
      <c r="L282" s="37">
        <v>0</v>
      </c>
      <c r="M282" s="60">
        <v>0</v>
      </c>
      <c r="N282" s="37">
        <v>0</v>
      </c>
      <c r="O282" s="37">
        <v>0</v>
      </c>
      <c r="P282" s="37">
        <v>0</v>
      </c>
      <c r="Q282" s="37">
        <f t="shared" si="66"/>
        <v>0</v>
      </c>
      <c r="R282" s="60">
        <v>0</v>
      </c>
      <c r="S282" s="30">
        <v>0</v>
      </c>
      <c r="T282" s="30">
        <f t="shared" si="65"/>
        <v>15445.380000000001</v>
      </c>
      <c r="U282" s="47"/>
      <c r="V282" s="61"/>
    </row>
    <row r="283" spans="2:22" x14ac:dyDescent="0.2">
      <c r="B283" s="73" t="s">
        <v>849</v>
      </c>
      <c r="C283" s="57" t="s">
        <v>850</v>
      </c>
      <c r="D283" s="26" t="s">
        <v>851</v>
      </c>
      <c r="E283" s="43" t="s">
        <v>698</v>
      </c>
      <c r="F283" s="32"/>
      <c r="G283" s="33" t="s">
        <v>26</v>
      </c>
      <c r="H283" s="34"/>
      <c r="I283" s="46">
        <v>7722.6900000000005</v>
      </c>
      <c r="J283" s="37">
        <f t="shared" si="64"/>
        <v>7722.6900000000005</v>
      </c>
      <c r="K283" s="37">
        <f t="shared" si="59"/>
        <v>15445.380000000001</v>
      </c>
      <c r="L283" s="37">
        <v>0</v>
      </c>
      <c r="M283" s="60">
        <v>0</v>
      </c>
      <c r="N283" s="37">
        <v>0</v>
      </c>
      <c r="O283" s="37">
        <v>0</v>
      </c>
      <c r="P283" s="37">
        <v>0</v>
      </c>
      <c r="Q283" s="37">
        <f t="shared" si="66"/>
        <v>0</v>
      </c>
      <c r="R283" s="60">
        <v>0</v>
      </c>
      <c r="S283" s="30">
        <v>0</v>
      </c>
      <c r="T283" s="30">
        <f t="shared" si="65"/>
        <v>15445.380000000001</v>
      </c>
      <c r="U283" s="47"/>
      <c r="V283" s="61"/>
    </row>
    <row r="284" spans="2:22" x14ac:dyDescent="0.2">
      <c r="B284" s="73" t="s">
        <v>852</v>
      </c>
      <c r="C284" s="59" t="s">
        <v>853</v>
      </c>
      <c r="D284" s="26" t="s">
        <v>854</v>
      </c>
      <c r="E284" s="43" t="s">
        <v>698</v>
      </c>
      <c r="F284" s="32"/>
      <c r="G284" s="33" t="s">
        <v>26</v>
      </c>
      <c r="H284" s="34"/>
      <c r="I284" s="46">
        <v>7722.69</v>
      </c>
      <c r="J284" s="37">
        <f t="shared" si="64"/>
        <v>7722.69</v>
      </c>
      <c r="K284" s="37">
        <f t="shared" si="59"/>
        <v>15445.38</v>
      </c>
      <c r="L284" s="37">
        <v>0</v>
      </c>
      <c r="M284" s="60">
        <v>0</v>
      </c>
      <c r="N284" s="37">
        <v>0</v>
      </c>
      <c r="O284" s="37">
        <v>0</v>
      </c>
      <c r="P284" s="37">
        <v>0</v>
      </c>
      <c r="Q284" s="37">
        <f t="shared" si="66"/>
        <v>0</v>
      </c>
      <c r="R284" s="60">
        <v>0</v>
      </c>
      <c r="S284" s="30">
        <v>0</v>
      </c>
      <c r="T284" s="30">
        <f t="shared" si="65"/>
        <v>15445.38</v>
      </c>
      <c r="U284" s="47"/>
    </row>
    <row r="285" spans="2:22" x14ac:dyDescent="0.2">
      <c r="B285" s="73" t="s">
        <v>855</v>
      </c>
      <c r="C285" s="59" t="s">
        <v>856</v>
      </c>
      <c r="D285" s="26" t="s">
        <v>857</v>
      </c>
      <c r="E285" s="43" t="s">
        <v>858</v>
      </c>
      <c r="F285" s="32"/>
      <c r="G285" s="33" t="s">
        <v>26</v>
      </c>
      <c r="H285" s="34"/>
      <c r="I285" s="46">
        <v>21938.73</v>
      </c>
      <c r="J285" s="37">
        <f t="shared" si="64"/>
        <v>21938.73</v>
      </c>
      <c r="K285" s="37">
        <f t="shared" si="59"/>
        <v>43877.46</v>
      </c>
      <c r="L285" s="37">
        <v>0</v>
      </c>
      <c r="M285" s="60">
        <v>0</v>
      </c>
      <c r="N285" s="37">
        <v>0</v>
      </c>
      <c r="O285" s="37">
        <v>0</v>
      </c>
      <c r="P285" s="37">
        <v>0</v>
      </c>
      <c r="Q285" s="37">
        <f t="shared" si="66"/>
        <v>0</v>
      </c>
      <c r="R285" s="60">
        <v>0</v>
      </c>
      <c r="S285" s="30">
        <v>0</v>
      </c>
      <c r="T285" s="30">
        <f t="shared" si="65"/>
        <v>43877.46</v>
      </c>
      <c r="U285" s="47"/>
    </row>
    <row r="286" spans="2:22" x14ac:dyDescent="0.2">
      <c r="B286" s="73"/>
      <c r="D286" s="26"/>
      <c r="E286" s="43"/>
      <c r="F286" s="32"/>
      <c r="G286" s="33"/>
      <c r="H286" s="34"/>
      <c r="I286" s="35"/>
      <c r="J286" s="37"/>
      <c r="K286" s="37"/>
      <c r="L286" s="37"/>
      <c r="M286" s="60"/>
      <c r="N286" s="37"/>
      <c r="O286" s="37"/>
      <c r="P286" s="37"/>
      <c r="Q286" s="37"/>
      <c r="R286" s="60"/>
      <c r="S286" s="30"/>
      <c r="T286" s="30"/>
      <c r="U286" s="47"/>
    </row>
    <row r="287" spans="2:22" ht="15" customHeight="1" x14ac:dyDescent="0.2">
      <c r="B287" s="62" t="s">
        <v>859</v>
      </c>
      <c r="C287" s="63"/>
      <c r="D287" s="64"/>
      <c r="E287" s="43"/>
      <c r="F287" s="32"/>
      <c r="G287" s="33"/>
      <c r="H287" s="34"/>
      <c r="I287" s="35">
        <v>0</v>
      </c>
      <c r="J287" s="37"/>
      <c r="K287" s="37"/>
      <c r="L287" s="37"/>
      <c r="M287" s="37"/>
      <c r="N287" s="37"/>
      <c r="O287" s="37"/>
      <c r="P287" s="37"/>
      <c r="Q287" s="37"/>
      <c r="R287" s="37"/>
      <c r="S287" s="30"/>
      <c r="T287" s="30"/>
      <c r="U287" s="47"/>
    </row>
    <row r="288" spans="2:22" x14ac:dyDescent="0.2">
      <c r="B288" s="38" t="s">
        <v>860</v>
      </c>
      <c r="C288" s="39" t="s">
        <v>861</v>
      </c>
      <c r="D288" s="26" t="s">
        <v>862</v>
      </c>
      <c r="E288" s="43" t="s">
        <v>863</v>
      </c>
      <c r="F288" s="32"/>
      <c r="G288" s="33" t="s">
        <v>26</v>
      </c>
      <c r="H288" s="34"/>
      <c r="I288" s="35">
        <v>8029.6</v>
      </c>
      <c r="J288" s="37">
        <f>I288</f>
        <v>8029.6</v>
      </c>
      <c r="K288" s="37">
        <f>J288*2</f>
        <v>16059.2</v>
      </c>
      <c r="L288" s="37">
        <v>0</v>
      </c>
      <c r="M288" s="37">
        <v>250</v>
      </c>
      <c r="N288" s="37">
        <f>M288*2</f>
        <v>500</v>
      </c>
      <c r="O288" s="37">
        <v>338.82</v>
      </c>
      <c r="P288" s="37">
        <f>O288*2</f>
        <v>677.64</v>
      </c>
      <c r="Q288" s="37">
        <f>L288*2</f>
        <v>0</v>
      </c>
      <c r="R288" s="37">
        <v>0</v>
      </c>
      <c r="S288" s="30">
        <f>R288*2</f>
        <v>0</v>
      </c>
      <c r="T288" s="30">
        <f t="shared" ref="T288:T327" si="67">K288+N288+P288+Q288+S288</f>
        <v>17236.84</v>
      </c>
      <c r="U288" s="47"/>
    </row>
    <row r="289" spans="2:21" x14ac:dyDescent="0.2">
      <c r="B289" s="38" t="s">
        <v>864</v>
      </c>
      <c r="C289" s="39" t="s">
        <v>865</v>
      </c>
      <c r="D289" s="26" t="s">
        <v>866</v>
      </c>
      <c r="E289" s="43" t="s">
        <v>77</v>
      </c>
      <c r="F289" s="44" t="s">
        <v>26</v>
      </c>
      <c r="G289" s="45"/>
      <c r="H289" s="34"/>
      <c r="I289" s="35">
        <v>6690.7400000000007</v>
      </c>
      <c r="J289" s="37">
        <f t="shared" ref="J289:J318" si="68">I289</f>
        <v>6690.7400000000007</v>
      </c>
      <c r="K289" s="37">
        <f>J289*2</f>
        <v>13381.480000000001</v>
      </c>
      <c r="L289" s="37">
        <v>0</v>
      </c>
      <c r="M289" s="37">
        <v>250</v>
      </c>
      <c r="N289" s="37">
        <v>0</v>
      </c>
      <c r="O289" s="37">
        <v>339.82</v>
      </c>
      <c r="P289" s="37">
        <v>0</v>
      </c>
      <c r="Q289" s="37">
        <f>L289*2</f>
        <v>0</v>
      </c>
      <c r="R289" s="37">
        <v>509.6</v>
      </c>
      <c r="S289" s="30">
        <v>0</v>
      </c>
      <c r="T289" s="30">
        <f>K289+N289+P289+Q289+S289</f>
        <v>13381.480000000001</v>
      </c>
      <c r="U289" s="47"/>
    </row>
    <row r="290" spans="2:21" x14ac:dyDescent="0.2">
      <c r="B290" s="38" t="s">
        <v>867</v>
      </c>
      <c r="C290" s="39" t="s">
        <v>868</v>
      </c>
      <c r="D290" s="26" t="s">
        <v>869</v>
      </c>
      <c r="E290" s="43" t="s">
        <v>466</v>
      </c>
      <c r="F290" s="44" t="s">
        <v>26</v>
      </c>
      <c r="G290" s="53"/>
      <c r="H290" s="34"/>
      <c r="I290" s="35">
        <v>5492.4900000000007</v>
      </c>
      <c r="J290" s="37">
        <f t="shared" si="68"/>
        <v>5492.4900000000007</v>
      </c>
      <c r="K290" s="37">
        <f>J290*2</f>
        <v>10984.980000000001</v>
      </c>
      <c r="L290" s="37">
        <v>0</v>
      </c>
      <c r="M290" s="37">
        <v>250</v>
      </c>
      <c r="N290" s="37">
        <f>M290*2</f>
        <v>500</v>
      </c>
      <c r="O290" s="37">
        <v>488.03</v>
      </c>
      <c r="P290" s="37">
        <f>O290*2</f>
        <v>976.06</v>
      </c>
      <c r="Q290" s="37">
        <f>L290*2</f>
        <v>0</v>
      </c>
      <c r="R290" s="37">
        <v>0</v>
      </c>
      <c r="S290" s="30">
        <f>R290*2</f>
        <v>0</v>
      </c>
      <c r="T290" s="30">
        <f>K290+N290+P290+Q290+S290</f>
        <v>12461.04</v>
      </c>
      <c r="U290" s="54"/>
    </row>
    <row r="291" spans="2:21" x14ac:dyDescent="0.2">
      <c r="B291" s="38" t="s">
        <v>870</v>
      </c>
      <c r="C291" s="39" t="s">
        <v>871</v>
      </c>
      <c r="D291" s="26" t="s">
        <v>872</v>
      </c>
      <c r="E291" s="43" t="s">
        <v>77</v>
      </c>
      <c r="F291" s="44" t="s">
        <v>26</v>
      </c>
      <c r="G291" s="45"/>
      <c r="H291" s="34"/>
      <c r="I291" s="35">
        <v>5492.4900000000007</v>
      </c>
      <c r="J291" s="37">
        <f t="shared" si="68"/>
        <v>5492.4900000000007</v>
      </c>
      <c r="K291" s="37">
        <f t="shared" ref="K291:K339" si="69">J291*2</f>
        <v>10984.980000000001</v>
      </c>
      <c r="L291" s="37">
        <v>0</v>
      </c>
      <c r="M291" s="37">
        <v>250</v>
      </c>
      <c r="N291" s="37">
        <f t="shared" ref="N291:N339" si="70">M291*2</f>
        <v>500</v>
      </c>
      <c r="O291" s="37">
        <v>488.03</v>
      </c>
      <c r="P291" s="37">
        <f t="shared" ref="P291:P339" si="71">O291*2</f>
        <v>976.06</v>
      </c>
      <c r="Q291" s="37">
        <f t="shared" ref="Q291:Q339" si="72">L291*2</f>
        <v>0</v>
      </c>
      <c r="R291" s="37">
        <v>267.14999999999998</v>
      </c>
      <c r="S291" s="30">
        <f t="shared" ref="S291:S339" si="73">R291*2</f>
        <v>534.29999999999995</v>
      </c>
      <c r="T291" s="30">
        <f t="shared" si="67"/>
        <v>12995.34</v>
      </c>
      <c r="U291" s="47"/>
    </row>
    <row r="292" spans="2:21" x14ac:dyDescent="0.2">
      <c r="B292" s="38" t="s">
        <v>873</v>
      </c>
      <c r="C292" s="39" t="s">
        <v>874</v>
      </c>
      <c r="D292" s="26" t="s">
        <v>875</v>
      </c>
      <c r="E292" s="43" t="s">
        <v>876</v>
      </c>
      <c r="F292" s="44"/>
      <c r="G292" s="45" t="s">
        <v>26</v>
      </c>
      <c r="H292" s="34"/>
      <c r="I292" s="35">
        <v>12358.050000000001</v>
      </c>
      <c r="J292" s="37">
        <f t="shared" si="68"/>
        <v>12358.050000000001</v>
      </c>
      <c r="K292" s="37">
        <f t="shared" si="69"/>
        <v>24716.100000000002</v>
      </c>
      <c r="L292" s="37">
        <v>0</v>
      </c>
      <c r="M292" s="37">
        <v>0</v>
      </c>
      <c r="N292" s="37">
        <v>0</v>
      </c>
      <c r="O292" s="37">
        <v>0</v>
      </c>
      <c r="P292" s="37">
        <f t="shared" si="71"/>
        <v>0</v>
      </c>
      <c r="Q292" s="37">
        <f t="shared" si="72"/>
        <v>0</v>
      </c>
      <c r="R292" s="37">
        <v>0</v>
      </c>
      <c r="S292" s="30">
        <f t="shared" si="73"/>
        <v>0</v>
      </c>
      <c r="T292" s="30">
        <f t="shared" si="67"/>
        <v>24716.100000000002</v>
      </c>
      <c r="U292" s="47"/>
    </row>
    <row r="293" spans="2:21" x14ac:dyDescent="0.2">
      <c r="B293" s="38" t="s">
        <v>877</v>
      </c>
      <c r="C293" s="39" t="s">
        <v>878</v>
      </c>
      <c r="D293" s="26" t="s">
        <v>879</v>
      </c>
      <c r="E293" s="43" t="s">
        <v>485</v>
      </c>
      <c r="F293" s="44" t="s">
        <v>26</v>
      </c>
      <c r="G293" s="45"/>
      <c r="H293" s="34"/>
      <c r="I293" s="35">
        <v>5492.4900000000007</v>
      </c>
      <c r="J293" s="37">
        <f t="shared" si="68"/>
        <v>5492.4900000000007</v>
      </c>
      <c r="K293" s="37">
        <f t="shared" si="69"/>
        <v>10984.980000000001</v>
      </c>
      <c r="L293" s="37">
        <v>0</v>
      </c>
      <c r="M293" s="37">
        <v>250</v>
      </c>
      <c r="N293" s="37">
        <f t="shared" si="70"/>
        <v>500</v>
      </c>
      <c r="O293" s="37">
        <v>203.89</v>
      </c>
      <c r="P293" s="37">
        <f t="shared" si="71"/>
        <v>407.78</v>
      </c>
      <c r="Q293" s="37">
        <f t="shared" si="72"/>
        <v>0</v>
      </c>
      <c r="R293" s="37">
        <v>0</v>
      </c>
      <c r="S293" s="30">
        <f t="shared" si="73"/>
        <v>0</v>
      </c>
      <c r="T293" s="30">
        <f t="shared" si="67"/>
        <v>11892.760000000002</v>
      </c>
      <c r="U293" s="47"/>
    </row>
    <row r="294" spans="2:21" x14ac:dyDescent="0.2">
      <c r="B294" s="38" t="s">
        <v>880</v>
      </c>
      <c r="C294" s="39" t="s">
        <v>881</v>
      </c>
      <c r="D294" s="26" t="s">
        <v>882</v>
      </c>
      <c r="E294" s="43" t="s">
        <v>485</v>
      </c>
      <c r="F294" s="44" t="s">
        <v>26</v>
      </c>
      <c r="G294" s="53"/>
      <c r="H294" s="34"/>
      <c r="I294" s="35">
        <v>5492.4900000000007</v>
      </c>
      <c r="J294" s="37">
        <f t="shared" si="68"/>
        <v>5492.4900000000007</v>
      </c>
      <c r="K294" s="37">
        <f>J294*2</f>
        <v>10984.980000000001</v>
      </c>
      <c r="L294" s="37">
        <v>0</v>
      </c>
      <c r="M294" s="37">
        <v>250</v>
      </c>
      <c r="N294" s="37">
        <f>M294*2</f>
        <v>500</v>
      </c>
      <c r="O294" s="37">
        <v>203.89</v>
      </c>
      <c r="P294" s="37">
        <f>O294*2</f>
        <v>407.78</v>
      </c>
      <c r="Q294" s="37">
        <f>L294*2</f>
        <v>0</v>
      </c>
      <c r="R294" s="37">
        <v>231.4</v>
      </c>
      <c r="S294" s="30">
        <f>R294*2</f>
        <v>462.8</v>
      </c>
      <c r="T294" s="30">
        <f>K294+N294+P294+Q294+S294</f>
        <v>12355.560000000001</v>
      </c>
      <c r="U294" s="54"/>
    </row>
    <row r="295" spans="2:21" x14ac:dyDescent="0.2">
      <c r="B295" s="38" t="s">
        <v>883</v>
      </c>
      <c r="C295" s="39" t="s">
        <v>884</v>
      </c>
      <c r="D295" s="26" t="s">
        <v>885</v>
      </c>
      <c r="E295" s="43" t="s">
        <v>886</v>
      </c>
      <c r="F295" s="32"/>
      <c r="G295" s="33" t="s">
        <v>26</v>
      </c>
      <c r="H295" s="34"/>
      <c r="I295" s="35">
        <v>8204.92</v>
      </c>
      <c r="J295" s="37">
        <f t="shared" si="68"/>
        <v>8204.92</v>
      </c>
      <c r="K295" s="37">
        <f t="shared" si="69"/>
        <v>16409.84</v>
      </c>
      <c r="L295" s="37">
        <v>0</v>
      </c>
      <c r="M295" s="37">
        <v>0</v>
      </c>
      <c r="N295" s="37">
        <f t="shared" si="70"/>
        <v>0</v>
      </c>
      <c r="O295" s="37">
        <v>0</v>
      </c>
      <c r="P295" s="37">
        <f t="shared" si="71"/>
        <v>0</v>
      </c>
      <c r="Q295" s="37">
        <f t="shared" si="72"/>
        <v>0</v>
      </c>
      <c r="R295" s="37">
        <v>0</v>
      </c>
      <c r="S295" s="30">
        <f t="shared" si="73"/>
        <v>0</v>
      </c>
      <c r="T295" s="30">
        <f t="shared" si="67"/>
        <v>16409.84</v>
      </c>
      <c r="U295" s="47"/>
    </row>
    <row r="296" spans="2:21" x14ac:dyDescent="0.2">
      <c r="B296" s="38" t="s">
        <v>887</v>
      </c>
      <c r="C296" s="39" t="s">
        <v>888</v>
      </c>
      <c r="D296" s="26" t="s">
        <v>889</v>
      </c>
      <c r="E296" s="43" t="s">
        <v>890</v>
      </c>
      <c r="F296" s="32"/>
      <c r="G296" s="33" t="s">
        <v>26</v>
      </c>
      <c r="H296" s="34"/>
      <c r="I296" s="35">
        <v>5599.85</v>
      </c>
      <c r="J296" s="37">
        <f t="shared" si="68"/>
        <v>5599.85</v>
      </c>
      <c r="K296" s="37">
        <f t="shared" si="69"/>
        <v>11199.7</v>
      </c>
      <c r="L296" s="37">
        <v>0</v>
      </c>
      <c r="M296" s="37">
        <v>0</v>
      </c>
      <c r="N296" s="37">
        <f t="shared" si="70"/>
        <v>0</v>
      </c>
      <c r="O296" s="37">
        <v>0</v>
      </c>
      <c r="P296" s="37">
        <f t="shared" si="71"/>
        <v>0</v>
      </c>
      <c r="Q296" s="37">
        <f t="shared" si="72"/>
        <v>0</v>
      </c>
      <c r="R296" s="37">
        <v>0</v>
      </c>
      <c r="S296" s="30">
        <f t="shared" si="73"/>
        <v>0</v>
      </c>
      <c r="T296" s="30">
        <f t="shared" si="67"/>
        <v>11199.7</v>
      </c>
      <c r="U296" s="47"/>
    </row>
    <row r="297" spans="2:21" x14ac:dyDescent="0.2">
      <c r="B297" s="38" t="s">
        <v>891</v>
      </c>
      <c r="C297" s="39" t="s">
        <v>892</v>
      </c>
      <c r="D297" s="26" t="s">
        <v>893</v>
      </c>
      <c r="E297" s="43" t="s">
        <v>485</v>
      </c>
      <c r="F297" s="32" t="s">
        <v>26</v>
      </c>
      <c r="G297" s="33"/>
      <c r="H297" s="34"/>
      <c r="I297" s="35">
        <v>5492.4900000000007</v>
      </c>
      <c r="J297" s="37">
        <f t="shared" si="68"/>
        <v>5492.4900000000007</v>
      </c>
      <c r="K297" s="37">
        <f>J297*2</f>
        <v>10984.980000000001</v>
      </c>
      <c r="L297" s="37">
        <v>0</v>
      </c>
      <c r="M297" s="37">
        <v>0</v>
      </c>
      <c r="N297" s="37">
        <f t="shared" si="70"/>
        <v>0</v>
      </c>
      <c r="O297" s="37">
        <v>0</v>
      </c>
      <c r="P297" s="37">
        <f t="shared" si="71"/>
        <v>0</v>
      </c>
      <c r="Q297" s="37">
        <f>L297*2</f>
        <v>0</v>
      </c>
      <c r="R297" s="37">
        <v>0</v>
      </c>
      <c r="S297" s="30">
        <f t="shared" si="73"/>
        <v>0</v>
      </c>
      <c r="T297" s="30">
        <f>K297+N297+P297+Q297+S297</f>
        <v>10984.980000000001</v>
      </c>
    </row>
    <row r="298" spans="2:21" x14ac:dyDescent="0.2">
      <c r="B298" s="38" t="s">
        <v>894</v>
      </c>
      <c r="C298" s="39" t="s">
        <v>895</v>
      </c>
      <c r="D298" s="26" t="s">
        <v>896</v>
      </c>
      <c r="E298" s="43" t="s">
        <v>897</v>
      </c>
      <c r="F298" s="32"/>
      <c r="G298" s="33" t="s">
        <v>26</v>
      </c>
      <c r="H298" s="34"/>
      <c r="I298" s="35">
        <v>5492.4900000000007</v>
      </c>
      <c r="J298" s="37">
        <f t="shared" si="68"/>
        <v>5492.4900000000007</v>
      </c>
      <c r="K298" s="37">
        <f t="shared" si="69"/>
        <v>10984.980000000001</v>
      </c>
      <c r="L298" s="37">
        <v>0</v>
      </c>
      <c r="M298" s="37">
        <v>0</v>
      </c>
      <c r="N298" s="37">
        <f t="shared" si="70"/>
        <v>0</v>
      </c>
      <c r="O298" s="37">
        <v>0</v>
      </c>
      <c r="P298" s="37">
        <f t="shared" si="71"/>
        <v>0</v>
      </c>
      <c r="Q298" s="37">
        <f t="shared" si="72"/>
        <v>0</v>
      </c>
      <c r="R298" s="37">
        <v>0</v>
      </c>
      <c r="S298" s="30">
        <f t="shared" si="73"/>
        <v>0</v>
      </c>
      <c r="T298" s="30">
        <f t="shared" si="67"/>
        <v>10984.980000000001</v>
      </c>
      <c r="U298" s="47"/>
    </row>
    <row r="299" spans="2:21" x14ac:dyDescent="0.2">
      <c r="B299" s="38" t="s">
        <v>898</v>
      </c>
      <c r="C299" s="39" t="s">
        <v>899</v>
      </c>
      <c r="D299" s="26" t="s">
        <v>900</v>
      </c>
      <c r="E299" s="53" t="s">
        <v>73</v>
      </c>
      <c r="F299" s="44" t="s">
        <v>26</v>
      </c>
      <c r="G299" s="45"/>
      <c r="H299" s="34"/>
      <c r="I299" s="35">
        <v>5492.4900000000007</v>
      </c>
      <c r="J299" s="37">
        <f t="shared" si="68"/>
        <v>5492.4900000000007</v>
      </c>
      <c r="K299" s="37">
        <f t="shared" si="69"/>
        <v>10984.980000000001</v>
      </c>
      <c r="L299" s="37">
        <v>0</v>
      </c>
      <c r="M299" s="37">
        <v>250</v>
      </c>
      <c r="N299" s="37">
        <f t="shared" si="70"/>
        <v>500</v>
      </c>
      <c r="O299" s="37">
        <v>130.02000000000001</v>
      </c>
      <c r="P299" s="37">
        <f t="shared" si="71"/>
        <v>260.04000000000002</v>
      </c>
      <c r="Q299" s="37">
        <f t="shared" si="72"/>
        <v>0</v>
      </c>
      <c r="R299" s="37">
        <v>267.14999999999998</v>
      </c>
      <c r="S299" s="30">
        <f t="shared" si="73"/>
        <v>534.29999999999995</v>
      </c>
      <c r="T299" s="30">
        <f t="shared" si="67"/>
        <v>12279.320000000002</v>
      </c>
      <c r="U299" s="47"/>
    </row>
    <row r="300" spans="2:21" x14ac:dyDescent="0.2">
      <c r="B300" s="38" t="s">
        <v>901</v>
      </c>
      <c r="C300" s="39" t="s">
        <v>902</v>
      </c>
      <c r="D300" s="26" t="s">
        <v>903</v>
      </c>
      <c r="E300" s="43" t="s">
        <v>904</v>
      </c>
      <c r="F300" s="32"/>
      <c r="G300" s="33" t="s">
        <v>26</v>
      </c>
      <c r="H300" s="34"/>
      <c r="I300" s="35">
        <v>7487.7799999999988</v>
      </c>
      <c r="J300" s="37">
        <f t="shared" si="68"/>
        <v>7487.7799999999988</v>
      </c>
      <c r="K300" s="37">
        <f t="shared" si="69"/>
        <v>14975.559999999998</v>
      </c>
      <c r="L300" s="37">
        <v>0</v>
      </c>
      <c r="M300" s="37">
        <v>0</v>
      </c>
      <c r="N300" s="37">
        <f t="shared" si="70"/>
        <v>0</v>
      </c>
      <c r="O300" s="37">
        <v>0</v>
      </c>
      <c r="P300" s="37">
        <f t="shared" si="71"/>
        <v>0</v>
      </c>
      <c r="Q300" s="37">
        <f t="shared" si="72"/>
        <v>0</v>
      </c>
      <c r="R300" s="37">
        <v>0</v>
      </c>
      <c r="S300" s="30">
        <f t="shared" si="73"/>
        <v>0</v>
      </c>
      <c r="T300" s="30">
        <f t="shared" si="67"/>
        <v>14975.559999999998</v>
      </c>
      <c r="U300" s="47"/>
    </row>
    <row r="301" spans="2:21" x14ac:dyDescent="0.2">
      <c r="B301" s="38" t="s">
        <v>905</v>
      </c>
      <c r="C301" s="39" t="s">
        <v>906</v>
      </c>
      <c r="D301" s="26" t="s">
        <v>907</v>
      </c>
      <c r="E301" s="43" t="s">
        <v>470</v>
      </c>
      <c r="F301" s="32"/>
      <c r="G301" s="33" t="s">
        <v>26</v>
      </c>
      <c r="H301" s="34"/>
      <c r="I301" s="35">
        <v>6742.24</v>
      </c>
      <c r="J301" s="37">
        <f t="shared" si="68"/>
        <v>6742.24</v>
      </c>
      <c r="K301" s="37">
        <f t="shared" si="69"/>
        <v>13484.48</v>
      </c>
      <c r="L301" s="37">
        <v>0</v>
      </c>
      <c r="M301" s="37">
        <v>0</v>
      </c>
      <c r="N301" s="37">
        <f t="shared" si="70"/>
        <v>0</v>
      </c>
      <c r="O301" s="37">
        <v>0</v>
      </c>
      <c r="P301" s="37">
        <f t="shared" si="71"/>
        <v>0</v>
      </c>
      <c r="Q301" s="37">
        <f t="shared" si="72"/>
        <v>0</v>
      </c>
      <c r="R301" s="37">
        <v>0</v>
      </c>
      <c r="S301" s="30">
        <f t="shared" si="73"/>
        <v>0</v>
      </c>
      <c r="T301" s="30">
        <f t="shared" si="67"/>
        <v>13484.48</v>
      </c>
      <c r="U301" s="47"/>
    </row>
    <row r="302" spans="2:21" x14ac:dyDescent="0.2">
      <c r="B302" s="38" t="s">
        <v>908</v>
      </c>
      <c r="C302" s="39" t="s">
        <v>909</v>
      </c>
      <c r="D302" s="26" t="s">
        <v>910</v>
      </c>
      <c r="E302" s="43" t="s">
        <v>911</v>
      </c>
      <c r="F302" s="32"/>
      <c r="G302" s="33" t="s">
        <v>26</v>
      </c>
      <c r="H302" s="34"/>
      <c r="I302" s="35">
        <v>5646.5700000000006</v>
      </c>
      <c r="J302" s="37">
        <f t="shared" si="68"/>
        <v>5646.5700000000006</v>
      </c>
      <c r="K302" s="37">
        <f t="shared" si="69"/>
        <v>11293.140000000001</v>
      </c>
      <c r="L302" s="37">
        <v>0</v>
      </c>
      <c r="M302" s="37">
        <v>0</v>
      </c>
      <c r="N302" s="37">
        <f t="shared" si="70"/>
        <v>0</v>
      </c>
      <c r="O302" s="37">
        <v>0</v>
      </c>
      <c r="P302" s="37">
        <f t="shared" si="71"/>
        <v>0</v>
      </c>
      <c r="Q302" s="37">
        <f t="shared" si="72"/>
        <v>0</v>
      </c>
      <c r="R302" s="37">
        <v>0</v>
      </c>
      <c r="S302" s="30">
        <f t="shared" si="73"/>
        <v>0</v>
      </c>
      <c r="T302" s="30">
        <f t="shared" si="67"/>
        <v>11293.140000000001</v>
      </c>
      <c r="U302" s="47"/>
    </row>
    <row r="303" spans="2:21" x14ac:dyDescent="0.2">
      <c r="B303" s="38" t="s">
        <v>912</v>
      </c>
      <c r="C303" s="39" t="s">
        <v>913</v>
      </c>
      <c r="D303" s="26" t="s">
        <v>914</v>
      </c>
      <c r="E303" s="43" t="s">
        <v>485</v>
      </c>
      <c r="F303" s="32"/>
      <c r="G303" s="33" t="s">
        <v>26</v>
      </c>
      <c r="H303" s="34"/>
      <c r="I303" s="35">
        <v>5492.4900000000007</v>
      </c>
      <c r="J303" s="37">
        <f t="shared" si="68"/>
        <v>5492.4900000000007</v>
      </c>
      <c r="K303" s="37">
        <f t="shared" si="69"/>
        <v>10984.980000000001</v>
      </c>
      <c r="L303" s="37">
        <v>0</v>
      </c>
      <c r="M303" s="37">
        <v>0</v>
      </c>
      <c r="N303" s="37">
        <f t="shared" si="70"/>
        <v>0</v>
      </c>
      <c r="O303" s="37">
        <v>0</v>
      </c>
      <c r="P303" s="37">
        <f t="shared" si="71"/>
        <v>0</v>
      </c>
      <c r="Q303" s="37">
        <f t="shared" si="72"/>
        <v>0</v>
      </c>
      <c r="R303" s="37">
        <v>0</v>
      </c>
      <c r="S303" s="30">
        <f t="shared" si="73"/>
        <v>0</v>
      </c>
      <c r="T303" s="30">
        <f t="shared" si="67"/>
        <v>10984.980000000001</v>
      </c>
      <c r="U303" s="47"/>
    </row>
    <row r="304" spans="2:21" x14ac:dyDescent="0.2">
      <c r="B304" s="38" t="s">
        <v>915</v>
      </c>
      <c r="C304" s="39" t="s">
        <v>916</v>
      </c>
      <c r="D304" s="26" t="s">
        <v>917</v>
      </c>
      <c r="E304" s="43" t="s">
        <v>470</v>
      </c>
      <c r="F304" s="32"/>
      <c r="G304" s="33" t="s">
        <v>26</v>
      </c>
      <c r="H304" s="34"/>
      <c r="I304" s="35">
        <v>5492.4900000000007</v>
      </c>
      <c r="J304" s="37">
        <f t="shared" si="68"/>
        <v>5492.4900000000007</v>
      </c>
      <c r="K304" s="37">
        <f>J304*2</f>
        <v>10984.980000000001</v>
      </c>
      <c r="L304" s="37"/>
      <c r="M304" s="37"/>
      <c r="N304" s="37"/>
      <c r="O304" s="37"/>
      <c r="P304" s="37"/>
      <c r="Q304" s="37"/>
      <c r="R304" s="37"/>
      <c r="S304" s="30"/>
      <c r="T304" s="30">
        <f>K304+N304+P304+Q304+S304</f>
        <v>10984.980000000001</v>
      </c>
      <c r="U304" s="67"/>
    </row>
    <row r="305" spans="2:21" x14ac:dyDescent="0.2">
      <c r="B305" s="38" t="s">
        <v>918</v>
      </c>
      <c r="C305" s="39" t="s">
        <v>919</v>
      </c>
      <c r="D305" s="26" t="s">
        <v>920</v>
      </c>
      <c r="E305" s="43" t="s">
        <v>342</v>
      </c>
      <c r="F305" s="32"/>
      <c r="G305" s="33" t="s">
        <v>26</v>
      </c>
      <c r="H305" s="34"/>
      <c r="I305" s="35">
        <v>7977.4</v>
      </c>
      <c r="J305" s="37">
        <f t="shared" si="68"/>
        <v>7977.4</v>
      </c>
      <c r="K305" s="37">
        <f t="shared" si="69"/>
        <v>15954.8</v>
      </c>
      <c r="L305" s="37">
        <v>0</v>
      </c>
      <c r="M305" s="37">
        <v>0</v>
      </c>
      <c r="N305" s="37">
        <f t="shared" si="70"/>
        <v>0</v>
      </c>
      <c r="O305" s="37">
        <v>0</v>
      </c>
      <c r="P305" s="37">
        <f t="shared" si="71"/>
        <v>0</v>
      </c>
      <c r="Q305" s="37">
        <f t="shared" si="72"/>
        <v>0</v>
      </c>
      <c r="R305" s="37">
        <v>0</v>
      </c>
      <c r="S305" s="30">
        <f t="shared" si="73"/>
        <v>0</v>
      </c>
      <c r="T305" s="30">
        <f t="shared" si="67"/>
        <v>15954.8</v>
      </c>
      <c r="U305" s="47"/>
    </row>
    <row r="306" spans="2:21" x14ac:dyDescent="0.2">
      <c r="B306" s="38" t="s">
        <v>921</v>
      </c>
      <c r="C306" s="39" t="s">
        <v>922</v>
      </c>
      <c r="D306" s="26" t="s">
        <v>923</v>
      </c>
      <c r="E306" s="43" t="s">
        <v>485</v>
      </c>
      <c r="F306" s="32"/>
      <c r="G306" s="33" t="s">
        <v>26</v>
      </c>
      <c r="H306" s="34"/>
      <c r="I306" s="35">
        <v>5492.4900000000007</v>
      </c>
      <c r="J306" s="37">
        <f t="shared" si="68"/>
        <v>5492.4900000000007</v>
      </c>
      <c r="K306" s="37">
        <f>J306*2</f>
        <v>10984.980000000001</v>
      </c>
      <c r="L306" s="37">
        <v>0</v>
      </c>
      <c r="M306" s="37">
        <v>0</v>
      </c>
      <c r="N306" s="37">
        <f>M306*2</f>
        <v>0</v>
      </c>
      <c r="O306" s="37">
        <v>0</v>
      </c>
      <c r="P306" s="37">
        <f>O306*2</f>
        <v>0</v>
      </c>
      <c r="Q306" s="37">
        <f>L306*2</f>
        <v>0</v>
      </c>
      <c r="R306" s="37">
        <v>0</v>
      </c>
      <c r="S306" s="30">
        <f>R306*2</f>
        <v>0</v>
      </c>
      <c r="T306" s="30">
        <f>K306+N306+P306+Q306+S306</f>
        <v>10984.980000000001</v>
      </c>
      <c r="U306" s="65"/>
    </row>
    <row r="307" spans="2:21" x14ac:dyDescent="0.2">
      <c r="B307" s="38" t="s">
        <v>924</v>
      </c>
      <c r="C307" s="39" t="s">
        <v>925</v>
      </c>
      <c r="D307" s="26" t="s">
        <v>926</v>
      </c>
      <c r="E307" s="43" t="s">
        <v>927</v>
      </c>
      <c r="F307" s="32"/>
      <c r="G307" s="33" t="s">
        <v>26</v>
      </c>
      <c r="H307" s="34"/>
      <c r="I307" s="35">
        <v>5492.4900000000007</v>
      </c>
      <c r="J307" s="37">
        <f t="shared" si="68"/>
        <v>5492.4900000000007</v>
      </c>
      <c r="K307" s="37">
        <f t="shared" si="69"/>
        <v>10984.980000000001</v>
      </c>
      <c r="L307" s="37">
        <v>0</v>
      </c>
      <c r="M307" s="37">
        <v>0</v>
      </c>
      <c r="N307" s="37">
        <f t="shared" si="70"/>
        <v>0</v>
      </c>
      <c r="O307" s="37">
        <v>0</v>
      </c>
      <c r="P307" s="37">
        <f t="shared" si="71"/>
        <v>0</v>
      </c>
      <c r="Q307" s="37">
        <f t="shared" si="72"/>
        <v>0</v>
      </c>
      <c r="R307" s="37">
        <v>0</v>
      </c>
      <c r="S307" s="30">
        <f t="shared" si="73"/>
        <v>0</v>
      </c>
      <c r="T307" s="30">
        <f t="shared" si="67"/>
        <v>10984.980000000001</v>
      </c>
      <c r="U307" s="47"/>
    </row>
    <row r="308" spans="2:21" x14ac:dyDescent="0.2">
      <c r="B308" s="38" t="s">
        <v>928</v>
      </c>
      <c r="C308" s="39" t="s">
        <v>929</v>
      </c>
      <c r="D308" s="26" t="s">
        <v>930</v>
      </c>
      <c r="E308" s="43" t="s">
        <v>73</v>
      </c>
      <c r="F308" s="32"/>
      <c r="G308" s="33" t="s">
        <v>26</v>
      </c>
      <c r="H308" s="34"/>
      <c r="I308" s="35">
        <v>5492.4900000000007</v>
      </c>
      <c r="J308" s="37">
        <f t="shared" si="68"/>
        <v>5492.4900000000007</v>
      </c>
      <c r="K308" s="37">
        <f>J308*2</f>
        <v>10984.980000000001</v>
      </c>
      <c r="L308" s="37">
        <v>0</v>
      </c>
      <c r="M308" s="37">
        <v>0</v>
      </c>
      <c r="N308" s="37">
        <f>M308*2</f>
        <v>0</v>
      </c>
      <c r="O308" s="37">
        <v>0</v>
      </c>
      <c r="P308" s="37">
        <f>O308*2</f>
        <v>0</v>
      </c>
      <c r="Q308" s="37">
        <f>L308*2</f>
        <v>0</v>
      </c>
      <c r="R308" s="37">
        <v>0</v>
      </c>
      <c r="S308" s="30">
        <f>R308*2</f>
        <v>0</v>
      </c>
      <c r="T308" s="30">
        <f>K308+N308+P308+Q308+S308</f>
        <v>10984.980000000001</v>
      </c>
    </row>
    <row r="309" spans="2:21" x14ac:dyDescent="0.2">
      <c r="B309" s="38" t="s">
        <v>931</v>
      </c>
      <c r="C309" s="39" t="s">
        <v>932</v>
      </c>
      <c r="D309" s="26" t="s">
        <v>933</v>
      </c>
      <c r="E309" s="43" t="s">
        <v>395</v>
      </c>
      <c r="F309" s="32"/>
      <c r="G309" s="33" t="s">
        <v>26</v>
      </c>
      <c r="H309" s="34"/>
      <c r="I309" s="35">
        <v>5492.4900000000007</v>
      </c>
      <c r="J309" s="37">
        <f t="shared" si="68"/>
        <v>5492.4900000000007</v>
      </c>
      <c r="K309" s="37">
        <f t="shared" si="69"/>
        <v>10984.980000000001</v>
      </c>
      <c r="L309" s="37">
        <v>0</v>
      </c>
      <c r="M309" s="37">
        <v>0</v>
      </c>
      <c r="N309" s="37">
        <f t="shared" si="70"/>
        <v>0</v>
      </c>
      <c r="O309" s="37">
        <v>0</v>
      </c>
      <c r="P309" s="37">
        <f t="shared" si="71"/>
        <v>0</v>
      </c>
      <c r="Q309" s="37">
        <f t="shared" si="72"/>
        <v>0</v>
      </c>
      <c r="R309" s="37">
        <v>0</v>
      </c>
      <c r="S309" s="30">
        <f t="shared" si="73"/>
        <v>0</v>
      </c>
      <c r="T309" s="30">
        <f t="shared" si="67"/>
        <v>10984.980000000001</v>
      </c>
    </row>
    <row r="310" spans="2:21" ht="14.25" customHeight="1" x14ac:dyDescent="0.2">
      <c r="B310" s="38" t="s">
        <v>934</v>
      </c>
      <c r="C310" s="39" t="s">
        <v>935</v>
      </c>
      <c r="D310" s="26" t="s">
        <v>936</v>
      </c>
      <c r="E310" s="43" t="s">
        <v>937</v>
      </c>
      <c r="F310" s="32"/>
      <c r="G310" s="33" t="s">
        <v>26</v>
      </c>
      <c r="H310" s="34"/>
      <c r="I310" s="35">
        <v>6886.96</v>
      </c>
      <c r="J310" s="37">
        <f t="shared" si="68"/>
        <v>6886.96</v>
      </c>
      <c r="K310" s="37">
        <f t="shared" si="69"/>
        <v>13773.92</v>
      </c>
      <c r="L310" s="37">
        <v>0</v>
      </c>
      <c r="M310" s="37">
        <v>0</v>
      </c>
      <c r="N310" s="37">
        <f t="shared" si="70"/>
        <v>0</v>
      </c>
      <c r="O310" s="37">
        <v>0</v>
      </c>
      <c r="P310" s="37">
        <f t="shared" si="71"/>
        <v>0</v>
      </c>
      <c r="Q310" s="37">
        <f t="shared" si="72"/>
        <v>0</v>
      </c>
      <c r="R310" s="37">
        <v>0</v>
      </c>
      <c r="S310" s="30">
        <f t="shared" si="73"/>
        <v>0</v>
      </c>
      <c r="T310" s="30">
        <f t="shared" si="67"/>
        <v>13773.92</v>
      </c>
    </row>
    <row r="311" spans="2:21" x14ac:dyDescent="0.2">
      <c r="B311" s="38" t="s">
        <v>938</v>
      </c>
      <c r="C311" s="39" t="s">
        <v>939</v>
      </c>
      <c r="D311" s="26" t="s">
        <v>940</v>
      </c>
      <c r="E311" s="43" t="s">
        <v>941</v>
      </c>
      <c r="F311" s="32"/>
      <c r="G311" s="33" t="s">
        <v>26</v>
      </c>
      <c r="H311" s="34"/>
      <c r="I311" s="35">
        <v>5492.4900000000007</v>
      </c>
      <c r="J311" s="37">
        <f t="shared" si="68"/>
        <v>5492.4900000000007</v>
      </c>
      <c r="K311" s="37">
        <f t="shared" si="69"/>
        <v>10984.980000000001</v>
      </c>
      <c r="L311" s="37">
        <v>0</v>
      </c>
      <c r="M311" s="37">
        <v>0</v>
      </c>
      <c r="N311" s="37">
        <f t="shared" si="70"/>
        <v>0</v>
      </c>
      <c r="O311" s="37">
        <v>0</v>
      </c>
      <c r="P311" s="37">
        <f t="shared" si="71"/>
        <v>0</v>
      </c>
      <c r="Q311" s="37">
        <f t="shared" si="72"/>
        <v>0</v>
      </c>
      <c r="R311" s="37">
        <v>0</v>
      </c>
      <c r="S311" s="30">
        <f t="shared" si="73"/>
        <v>0</v>
      </c>
      <c r="T311" s="30">
        <f t="shared" si="67"/>
        <v>10984.980000000001</v>
      </c>
    </row>
    <row r="312" spans="2:21" x14ac:dyDescent="0.2">
      <c r="B312" s="38" t="s">
        <v>942</v>
      </c>
      <c r="C312" s="39" t="s">
        <v>943</v>
      </c>
      <c r="D312" s="26" t="s">
        <v>944</v>
      </c>
      <c r="E312" s="43" t="s">
        <v>890</v>
      </c>
      <c r="F312" s="32"/>
      <c r="G312" s="33" t="s">
        <v>26</v>
      </c>
      <c r="H312" s="34"/>
      <c r="I312" s="35">
        <v>6353.97</v>
      </c>
      <c r="J312" s="37">
        <f t="shared" si="68"/>
        <v>6353.97</v>
      </c>
      <c r="K312" s="37">
        <f t="shared" si="69"/>
        <v>12707.94</v>
      </c>
      <c r="L312" s="37">
        <v>0</v>
      </c>
      <c r="M312" s="37">
        <v>0</v>
      </c>
      <c r="N312" s="37">
        <f t="shared" si="70"/>
        <v>0</v>
      </c>
      <c r="O312" s="37">
        <v>0</v>
      </c>
      <c r="P312" s="37">
        <f t="shared" si="71"/>
        <v>0</v>
      </c>
      <c r="Q312" s="37">
        <f t="shared" si="72"/>
        <v>0</v>
      </c>
      <c r="R312" s="37">
        <v>0</v>
      </c>
      <c r="S312" s="30">
        <f t="shared" si="73"/>
        <v>0</v>
      </c>
      <c r="T312" s="30">
        <f t="shared" si="67"/>
        <v>12707.94</v>
      </c>
    </row>
    <row r="313" spans="2:21" x14ac:dyDescent="0.2">
      <c r="B313" s="38" t="s">
        <v>945</v>
      </c>
      <c r="C313" s="39" t="s">
        <v>946</v>
      </c>
      <c r="D313" s="26" t="s">
        <v>947</v>
      </c>
      <c r="E313" s="43" t="s">
        <v>77</v>
      </c>
      <c r="F313" s="32"/>
      <c r="G313" s="33" t="s">
        <v>26</v>
      </c>
      <c r="H313" s="34"/>
      <c r="I313" s="35">
        <v>5702.37</v>
      </c>
      <c r="J313" s="37">
        <f t="shared" si="68"/>
        <v>5702.37</v>
      </c>
      <c r="K313" s="37">
        <f t="shared" si="69"/>
        <v>11404.74</v>
      </c>
      <c r="L313" s="37">
        <v>0</v>
      </c>
      <c r="M313" s="37">
        <v>0</v>
      </c>
      <c r="N313" s="37">
        <f t="shared" si="70"/>
        <v>0</v>
      </c>
      <c r="O313" s="37">
        <v>0</v>
      </c>
      <c r="P313" s="37">
        <f t="shared" si="71"/>
        <v>0</v>
      </c>
      <c r="Q313" s="37">
        <f t="shared" si="72"/>
        <v>0</v>
      </c>
      <c r="R313" s="37">
        <v>0</v>
      </c>
      <c r="S313" s="30">
        <v>0</v>
      </c>
      <c r="T313" s="30">
        <f t="shared" si="67"/>
        <v>11404.74</v>
      </c>
    </row>
    <row r="314" spans="2:21" x14ac:dyDescent="0.2">
      <c r="B314" s="38" t="s">
        <v>948</v>
      </c>
      <c r="C314" s="39" t="s">
        <v>949</v>
      </c>
      <c r="D314" s="26" t="s">
        <v>950</v>
      </c>
      <c r="E314" s="43" t="s">
        <v>77</v>
      </c>
      <c r="F314" s="32"/>
      <c r="G314" s="33" t="s">
        <v>26</v>
      </c>
      <c r="H314" s="34"/>
      <c r="I314" s="35">
        <v>5693.37</v>
      </c>
      <c r="J314" s="37">
        <f t="shared" si="68"/>
        <v>5693.37</v>
      </c>
      <c r="K314" s="37">
        <f>J314*2</f>
        <v>11386.74</v>
      </c>
      <c r="L314" s="37">
        <v>0</v>
      </c>
      <c r="M314" s="55">
        <v>0</v>
      </c>
      <c r="N314" s="37">
        <v>0</v>
      </c>
      <c r="O314" s="37">
        <v>0</v>
      </c>
      <c r="P314" s="37">
        <f>O314*2</f>
        <v>0</v>
      </c>
      <c r="Q314" s="37">
        <f>L314*2</f>
        <v>0</v>
      </c>
      <c r="R314" s="55">
        <v>0</v>
      </c>
      <c r="S314" s="30">
        <v>0</v>
      </c>
      <c r="T314" s="30">
        <f>K314+N314+P314+Q314+S314</f>
        <v>11386.74</v>
      </c>
      <c r="U314" s="47"/>
    </row>
    <row r="315" spans="2:21" x14ac:dyDescent="0.2">
      <c r="B315" s="38" t="s">
        <v>951</v>
      </c>
      <c r="C315" s="39" t="s">
        <v>952</v>
      </c>
      <c r="D315" s="26" t="s">
        <v>953</v>
      </c>
      <c r="E315" s="43" t="s">
        <v>954</v>
      </c>
      <c r="F315" s="32"/>
      <c r="G315" s="33" t="s">
        <v>26</v>
      </c>
      <c r="H315" s="34"/>
      <c r="I315" s="35">
        <v>5636.6800000000012</v>
      </c>
      <c r="J315" s="37">
        <f t="shared" si="68"/>
        <v>5636.6800000000012</v>
      </c>
      <c r="K315" s="37">
        <f t="shared" si="69"/>
        <v>11273.360000000002</v>
      </c>
      <c r="L315" s="37">
        <v>0</v>
      </c>
      <c r="M315" s="37">
        <v>0</v>
      </c>
      <c r="N315" s="37">
        <f t="shared" si="70"/>
        <v>0</v>
      </c>
      <c r="O315" s="37">
        <v>0</v>
      </c>
      <c r="P315" s="37">
        <f t="shared" si="71"/>
        <v>0</v>
      </c>
      <c r="Q315" s="37">
        <f t="shared" si="72"/>
        <v>0</v>
      </c>
      <c r="R315" s="37">
        <v>0</v>
      </c>
      <c r="S315" s="30">
        <v>0</v>
      </c>
      <c r="T315" s="30">
        <f t="shared" si="67"/>
        <v>11273.360000000002</v>
      </c>
    </row>
    <row r="316" spans="2:21" x14ac:dyDescent="0.2">
      <c r="B316" s="38" t="s">
        <v>955</v>
      </c>
      <c r="C316" s="39" t="s">
        <v>956</v>
      </c>
      <c r="D316" s="26" t="s">
        <v>957</v>
      </c>
      <c r="E316" s="43" t="s">
        <v>77</v>
      </c>
      <c r="F316" s="32"/>
      <c r="G316" s="33" t="s">
        <v>26</v>
      </c>
      <c r="H316" s="34"/>
      <c r="I316" s="35">
        <v>5492.4900000000007</v>
      </c>
      <c r="J316" s="37">
        <f t="shared" si="68"/>
        <v>5492.4900000000007</v>
      </c>
      <c r="K316" s="37">
        <f t="shared" si="69"/>
        <v>10984.980000000001</v>
      </c>
      <c r="L316" s="37">
        <v>0</v>
      </c>
      <c r="M316" s="60">
        <v>0</v>
      </c>
      <c r="N316" s="37">
        <f t="shared" si="70"/>
        <v>0</v>
      </c>
      <c r="O316" s="37">
        <v>0</v>
      </c>
      <c r="P316" s="37">
        <f t="shared" si="71"/>
        <v>0</v>
      </c>
      <c r="Q316" s="37">
        <f t="shared" si="72"/>
        <v>0</v>
      </c>
      <c r="R316" s="60">
        <v>0</v>
      </c>
      <c r="S316" s="30">
        <v>0</v>
      </c>
      <c r="T316" s="30">
        <f t="shared" si="67"/>
        <v>10984.980000000001</v>
      </c>
    </row>
    <row r="317" spans="2:21" x14ac:dyDescent="0.2">
      <c r="B317" s="38" t="s">
        <v>958</v>
      </c>
      <c r="C317" s="39" t="s">
        <v>959</v>
      </c>
      <c r="D317" s="26" t="s">
        <v>960</v>
      </c>
      <c r="E317" s="43" t="s">
        <v>470</v>
      </c>
      <c r="F317" s="32"/>
      <c r="G317" s="33" t="s">
        <v>26</v>
      </c>
      <c r="H317" s="34"/>
      <c r="I317" s="35">
        <v>5492.4900000000007</v>
      </c>
      <c r="J317" s="37">
        <f t="shared" si="68"/>
        <v>5492.4900000000007</v>
      </c>
      <c r="K317" s="37">
        <f t="shared" si="69"/>
        <v>10984.980000000001</v>
      </c>
      <c r="L317" s="37">
        <v>0</v>
      </c>
      <c r="M317" s="60">
        <v>0</v>
      </c>
      <c r="N317" s="37">
        <f t="shared" si="70"/>
        <v>0</v>
      </c>
      <c r="O317" s="37">
        <v>0</v>
      </c>
      <c r="P317" s="37">
        <f t="shared" si="71"/>
        <v>0</v>
      </c>
      <c r="Q317" s="37">
        <f t="shared" si="72"/>
        <v>0</v>
      </c>
      <c r="R317" s="60">
        <v>0</v>
      </c>
      <c r="S317" s="30">
        <v>0</v>
      </c>
      <c r="T317" s="30">
        <f t="shared" si="67"/>
        <v>10984.980000000001</v>
      </c>
    </row>
    <row r="318" spans="2:21" x14ac:dyDescent="0.2">
      <c r="B318" s="38" t="s">
        <v>961</v>
      </c>
      <c r="C318" s="57" t="s">
        <v>962</v>
      </c>
      <c r="D318" s="26" t="s">
        <v>963</v>
      </c>
      <c r="E318" s="43" t="s">
        <v>77</v>
      </c>
      <c r="F318" s="32"/>
      <c r="G318" s="33" t="s">
        <v>26</v>
      </c>
      <c r="H318" s="34"/>
      <c r="I318" s="35">
        <v>5492.4900000000007</v>
      </c>
      <c r="J318" s="37">
        <f t="shared" si="68"/>
        <v>5492.4900000000007</v>
      </c>
      <c r="K318" s="37">
        <f t="shared" si="69"/>
        <v>10984.980000000001</v>
      </c>
      <c r="L318" s="37">
        <v>0</v>
      </c>
      <c r="M318" s="60">
        <v>0</v>
      </c>
      <c r="N318" s="37">
        <v>0</v>
      </c>
      <c r="O318" s="37">
        <v>0</v>
      </c>
      <c r="P318" s="37">
        <f t="shared" si="71"/>
        <v>0</v>
      </c>
      <c r="Q318" s="37">
        <f t="shared" si="72"/>
        <v>0</v>
      </c>
      <c r="R318" s="60">
        <v>0</v>
      </c>
      <c r="S318" s="30">
        <v>0</v>
      </c>
      <c r="T318" s="30">
        <f t="shared" si="67"/>
        <v>10984.980000000001</v>
      </c>
    </row>
    <row r="319" spans="2:21" x14ac:dyDescent="0.2">
      <c r="B319" s="38"/>
      <c r="C319" s="39"/>
      <c r="D319" s="58"/>
      <c r="E319" s="43"/>
      <c r="F319" s="32"/>
      <c r="G319" s="33"/>
      <c r="H319" s="34"/>
      <c r="I319" s="35"/>
      <c r="J319" s="37"/>
      <c r="K319" s="37"/>
      <c r="L319" s="37"/>
      <c r="M319" s="60"/>
      <c r="N319" s="37"/>
      <c r="O319" s="37"/>
      <c r="P319" s="37"/>
      <c r="Q319" s="37"/>
      <c r="R319" s="60">
        <v>0</v>
      </c>
      <c r="S319" s="30"/>
      <c r="T319" s="30"/>
    </row>
    <row r="320" spans="2:21" ht="15" customHeight="1" x14ac:dyDescent="0.2">
      <c r="B320" s="62" t="s">
        <v>964</v>
      </c>
      <c r="C320" s="63"/>
      <c r="D320" s="64"/>
      <c r="E320" s="43"/>
      <c r="F320" s="32"/>
      <c r="G320" s="33"/>
      <c r="H320" s="34"/>
      <c r="I320" s="35"/>
      <c r="J320" s="37"/>
      <c r="K320" s="37"/>
      <c r="L320" s="37"/>
      <c r="M320" s="37"/>
      <c r="N320" s="37"/>
      <c r="O320" s="37"/>
      <c r="P320" s="37"/>
      <c r="Q320" s="37"/>
      <c r="R320" s="37"/>
      <c r="S320" s="30"/>
      <c r="T320" s="30"/>
    </row>
    <row r="321" spans="2:21" x14ac:dyDescent="0.2">
      <c r="B321" s="38" t="s">
        <v>965</v>
      </c>
      <c r="C321" s="39" t="s">
        <v>966</v>
      </c>
      <c r="D321" s="26" t="s">
        <v>967</v>
      </c>
      <c r="E321" s="43" t="s">
        <v>968</v>
      </c>
      <c r="F321" s="44" t="s">
        <v>26</v>
      </c>
      <c r="G321" s="45"/>
      <c r="H321" s="34"/>
      <c r="I321" s="46">
        <v>9050.18</v>
      </c>
      <c r="J321" s="36">
        <f>I321</f>
        <v>9050.18</v>
      </c>
      <c r="K321" s="37">
        <f t="shared" si="69"/>
        <v>18100.36</v>
      </c>
      <c r="L321" s="37">
        <v>0</v>
      </c>
      <c r="M321" s="37">
        <v>250</v>
      </c>
      <c r="N321" s="37">
        <f t="shared" si="70"/>
        <v>500</v>
      </c>
      <c r="O321" s="37">
        <v>340.82</v>
      </c>
      <c r="P321" s="37">
        <f t="shared" si="71"/>
        <v>681.64</v>
      </c>
      <c r="Q321" s="37">
        <f t="shared" si="72"/>
        <v>0</v>
      </c>
      <c r="R321" s="37">
        <v>0</v>
      </c>
      <c r="S321" s="30">
        <f t="shared" si="73"/>
        <v>0</v>
      </c>
      <c r="T321" s="30">
        <f t="shared" si="67"/>
        <v>19282</v>
      </c>
    </row>
    <row r="322" spans="2:21" x14ac:dyDescent="0.2">
      <c r="B322" s="38" t="s">
        <v>969</v>
      </c>
      <c r="C322" s="39" t="s">
        <v>970</v>
      </c>
      <c r="D322" s="26" t="s">
        <v>971</v>
      </c>
      <c r="E322" s="43" t="s">
        <v>77</v>
      </c>
      <c r="F322" s="32" t="s">
        <v>26</v>
      </c>
      <c r="G322" s="33"/>
      <c r="H322" s="34"/>
      <c r="I322" s="46">
        <v>9156.2100000000009</v>
      </c>
      <c r="J322" s="36">
        <f t="shared" ref="J322:J327" si="74">I322</f>
        <v>9156.2100000000009</v>
      </c>
      <c r="K322" s="37">
        <f t="shared" si="69"/>
        <v>18312.420000000002</v>
      </c>
      <c r="L322" s="37">
        <v>0</v>
      </c>
      <c r="M322" s="37">
        <v>250</v>
      </c>
      <c r="N322" s="37">
        <f t="shared" si="70"/>
        <v>500</v>
      </c>
      <c r="O322" s="37">
        <v>341.82</v>
      </c>
      <c r="P322" s="37">
        <f t="shared" si="71"/>
        <v>683.64</v>
      </c>
      <c r="Q322" s="37">
        <f t="shared" si="72"/>
        <v>0</v>
      </c>
      <c r="R322" s="37">
        <v>0</v>
      </c>
      <c r="S322" s="30">
        <f t="shared" si="73"/>
        <v>0</v>
      </c>
      <c r="T322" s="30">
        <f t="shared" si="67"/>
        <v>19496.060000000001</v>
      </c>
    </row>
    <row r="323" spans="2:21" x14ac:dyDescent="0.2">
      <c r="B323" s="38" t="s">
        <v>972</v>
      </c>
      <c r="C323" s="39" t="s">
        <v>973</v>
      </c>
      <c r="D323" s="26" t="s">
        <v>974</v>
      </c>
      <c r="E323" s="43" t="s">
        <v>73</v>
      </c>
      <c r="F323" s="32" t="s">
        <v>26</v>
      </c>
      <c r="G323" s="33"/>
      <c r="H323" s="34"/>
      <c r="I323" s="46">
        <v>7761.4</v>
      </c>
      <c r="J323" s="36">
        <f t="shared" si="74"/>
        <v>7761.4</v>
      </c>
      <c r="K323" s="37">
        <f t="shared" si="69"/>
        <v>15522.8</v>
      </c>
      <c r="L323" s="37">
        <v>0</v>
      </c>
      <c r="M323" s="37">
        <v>250</v>
      </c>
      <c r="N323" s="37">
        <f>M323*2</f>
        <v>500</v>
      </c>
      <c r="O323" s="37">
        <v>342.82</v>
      </c>
      <c r="P323" s="37">
        <f>O323*2</f>
        <v>685.64</v>
      </c>
      <c r="Q323" s="37">
        <f>L323*2</f>
        <v>0</v>
      </c>
      <c r="R323" s="37">
        <v>0</v>
      </c>
      <c r="S323" s="30">
        <f>R323*2</f>
        <v>0</v>
      </c>
      <c r="T323" s="30">
        <f>K323+N323+P323+Q323+S323</f>
        <v>16708.439999999999</v>
      </c>
      <c r="U323" s="47"/>
    </row>
    <row r="324" spans="2:21" x14ac:dyDescent="0.2">
      <c r="B324" s="38" t="s">
        <v>975</v>
      </c>
      <c r="C324" s="39" t="s">
        <v>976</v>
      </c>
      <c r="D324" s="26" t="s">
        <v>977</v>
      </c>
      <c r="E324" s="43" t="s">
        <v>73</v>
      </c>
      <c r="F324" s="32" t="s">
        <v>26</v>
      </c>
      <c r="G324" s="33"/>
      <c r="H324" s="34"/>
      <c r="I324" s="46">
        <v>10378.410000000002</v>
      </c>
      <c r="J324" s="36">
        <f t="shared" si="74"/>
        <v>10378.410000000002</v>
      </c>
      <c r="K324" s="37">
        <f t="shared" si="69"/>
        <v>20756.820000000003</v>
      </c>
      <c r="L324" s="37">
        <v>0</v>
      </c>
      <c r="M324" s="37">
        <v>0</v>
      </c>
      <c r="N324" s="37">
        <f>M324*2</f>
        <v>0</v>
      </c>
      <c r="O324" s="37">
        <v>0</v>
      </c>
      <c r="P324" s="37">
        <f>O324*2</f>
        <v>0</v>
      </c>
      <c r="Q324" s="37">
        <f>L324*2</f>
        <v>0</v>
      </c>
      <c r="R324" s="37">
        <v>0</v>
      </c>
      <c r="S324" s="30">
        <f>R324*2</f>
        <v>0</v>
      </c>
      <c r="T324" s="30">
        <f>K324+N324+P324+Q324+S324</f>
        <v>20756.820000000003</v>
      </c>
      <c r="U324" s="22"/>
    </row>
    <row r="325" spans="2:21" x14ac:dyDescent="0.2">
      <c r="B325" s="38" t="s">
        <v>978</v>
      </c>
      <c r="C325" s="39" t="s">
        <v>979</v>
      </c>
      <c r="D325" s="26" t="s">
        <v>980</v>
      </c>
      <c r="E325" s="43" t="s">
        <v>968</v>
      </c>
      <c r="F325" s="32"/>
      <c r="G325" s="33" t="s">
        <v>26</v>
      </c>
      <c r="H325" s="34"/>
      <c r="I325" s="46">
        <v>5693.37</v>
      </c>
      <c r="J325" s="36">
        <f t="shared" si="74"/>
        <v>5693.37</v>
      </c>
      <c r="K325" s="37">
        <f t="shared" si="69"/>
        <v>11386.74</v>
      </c>
      <c r="L325" s="37">
        <v>0</v>
      </c>
      <c r="M325" s="37">
        <v>0</v>
      </c>
      <c r="N325" s="37">
        <f t="shared" si="70"/>
        <v>0</v>
      </c>
      <c r="O325" s="37">
        <v>0</v>
      </c>
      <c r="P325" s="37">
        <f t="shared" si="71"/>
        <v>0</v>
      </c>
      <c r="Q325" s="37">
        <f t="shared" si="72"/>
        <v>0</v>
      </c>
      <c r="R325" s="37">
        <v>0</v>
      </c>
      <c r="S325" s="30">
        <f t="shared" si="73"/>
        <v>0</v>
      </c>
      <c r="T325" s="30">
        <f t="shared" si="67"/>
        <v>11386.74</v>
      </c>
    </row>
    <row r="326" spans="2:21" x14ac:dyDescent="0.2">
      <c r="B326" s="38" t="s">
        <v>981</v>
      </c>
      <c r="C326" s="57" t="s">
        <v>982</v>
      </c>
      <c r="D326" s="26" t="s">
        <v>983</v>
      </c>
      <c r="E326" s="43" t="s">
        <v>968</v>
      </c>
      <c r="F326" s="32"/>
      <c r="G326" s="33" t="s">
        <v>26</v>
      </c>
      <c r="H326" s="34"/>
      <c r="I326" s="50">
        <v>5492.4900000000007</v>
      </c>
      <c r="J326" s="37">
        <f t="shared" si="74"/>
        <v>5492.4900000000007</v>
      </c>
      <c r="K326" s="37">
        <f t="shared" si="69"/>
        <v>10984.980000000001</v>
      </c>
      <c r="L326" s="37">
        <v>0</v>
      </c>
      <c r="M326" s="37">
        <v>0</v>
      </c>
      <c r="N326" s="37">
        <f t="shared" si="70"/>
        <v>0</v>
      </c>
      <c r="O326" s="37">
        <v>0</v>
      </c>
      <c r="P326" s="37">
        <f t="shared" si="71"/>
        <v>0</v>
      </c>
      <c r="Q326" s="37">
        <f t="shared" si="72"/>
        <v>0</v>
      </c>
      <c r="R326" s="37">
        <v>0</v>
      </c>
      <c r="S326" s="30">
        <f t="shared" si="73"/>
        <v>0</v>
      </c>
      <c r="T326" s="30">
        <f t="shared" si="67"/>
        <v>10984.980000000001</v>
      </c>
    </row>
    <row r="327" spans="2:21" x14ac:dyDescent="0.2">
      <c r="B327" s="38" t="s">
        <v>984</v>
      </c>
      <c r="C327" s="39" t="s">
        <v>985</v>
      </c>
      <c r="D327" s="42" t="s">
        <v>986</v>
      </c>
      <c r="E327" s="43" t="s">
        <v>987</v>
      </c>
      <c r="F327" s="32"/>
      <c r="G327" s="33" t="s">
        <v>26</v>
      </c>
      <c r="H327" s="34"/>
      <c r="I327" s="50">
        <v>9724.0499999999993</v>
      </c>
      <c r="J327" s="37">
        <f t="shared" si="74"/>
        <v>9724.0499999999993</v>
      </c>
      <c r="K327" s="37">
        <f t="shared" si="69"/>
        <v>19448.099999999999</v>
      </c>
      <c r="L327" s="37">
        <v>0</v>
      </c>
      <c r="M327" s="37">
        <v>0</v>
      </c>
      <c r="N327" s="37">
        <f t="shared" si="70"/>
        <v>0</v>
      </c>
      <c r="O327" s="37">
        <v>0</v>
      </c>
      <c r="P327" s="37">
        <f t="shared" si="71"/>
        <v>0</v>
      </c>
      <c r="Q327" s="37">
        <f t="shared" si="72"/>
        <v>0</v>
      </c>
      <c r="R327" s="37">
        <v>0</v>
      </c>
      <c r="S327" s="30">
        <f t="shared" si="73"/>
        <v>0</v>
      </c>
      <c r="T327" s="30">
        <f t="shared" si="67"/>
        <v>19448.099999999999</v>
      </c>
      <c r="U327" s="47"/>
    </row>
    <row r="328" spans="2:21" x14ac:dyDescent="0.2">
      <c r="B328" s="38"/>
      <c r="C328" s="39"/>
      <c r="D328" s="42"/>
      <c r="E328" s="43"/>
      <c r="F328" s="32"/>
      <c r="G328" s="33"/>
      <c r="H328" s="34"/>
      <c r="I328" s="35"/>
      <c r="J328" s="37"/>
      <c r="K328" s="37"/>
      <c r="L328" s="37"/>
      <c r="M328" s="60"/>
      <c r="N328" s="37"/>
      <c r="O328" s="37"/>
      <c r="P328" s="37"/>
      <c r="Q328" s="37"/>
      <c r="R328" s="60"/>
      <c r="S328" s="30"/>
      <c r="T328" s="30"/>
    </row>
    <row r="329" spans="2:21" ht="15" customHeight="1" x14ac:dyDescent="0.2">
      <c r="B329" s="62" t="s">
        <v>988</v>
      </c>
      <c r="C329" s="63"/>
      <c r="D329" s="64"/>
      <c r="E329" s="43"/>
      <c r="F329" s="32"/>
      <c r="G329" s="33"/>
      <c r="H329" s="34"/>
      <c r="I329" s="35"/>
      <c r="J329" s="37"/>
      <c r="K329" s="37"/>
      <c r="L329" s="37"/>
      <c r="M329" s="60"/>
      <c r="N329" s="37"/>
      <c r="O329" s="37"/>
      <c r="P329" s="37"/>
      <c r="Q329" s="37"/>
      <c r="R329" s="60"/>
      <c r="S329" s="30"/>
      <c r="T329" s="30"/>
    </row>
    <row r="330" spans="2:21" x14ac:dyDescent="0.2">
      <c r="B330" s="38" t="s">
        <v>989</v>
      </c>
      <c r="C330" s="39" t="s">
        <v>990</v>
      </c>
      <c r="D330" s="26" t="s">
        <v>991</v>
      </c>
      <c r="E330" s="43" t="s">
        <v>992</v>
      </c>
      <c r="F330" s="32" t="s">
        <v>26</v>
      </c>
      <c r="G330" s="33"/>
      <c r="H330" s="34"/>
      <c r="I330" s="46">
        <v>8668.9599999999991</v>
      </c>
      <c r="J330" s="37">
        <f>I330</f>
        <v>8668.9599999999991</v>
      </c>
      <c r="K330" s="37">
        <f>J330*2</f>
        <v>17337.919999999998</v>
      </c>
      <c r="L330" s="37">
        <v>0</v>
      </c>
      <c r="M330" s="37">
        <v>0</v>
      </c>
      <c r="N330" s="37">
        <f>M330*2</f>
        <v>0</v>
      </c>
      <c r="O330" s="37">
        <v>0</v>
      </c>
      <c r="P330" s="37">
        <f>O330*2</f>
        <v>0</v>
      </c>
      <c r="Q330" s="37">
        <f>L330*2</f>
        <v>0</v>
      </c>
      <c r="R330" s="37">
        <v>0</v>
      </c>
      <c r="S330" s="30">
        <f>R330*2</f>
        <v>0</v>
      </c>
      <c r="T330" s="30">
        <f>K330+N330+P330+Q330+S330</f>
        <v>17337.919999999998</v>
      </c>
      <c r="U330" s="22"/>
    </row>
    <row r="331" spans="2:21" x14ac:dyDescent="0.2">
      <c r="B331" s="38"/>
      <c r="C331" s="39"/>
      <c r="D331" s="42"/>
      <c r="E331" s="43"/>
      <c r="F331" s="32"/>
      <c r="G331" s="33"/>
      <c r="H331" s="34"/>
      <c r="I331" s="35"/>
      <c r="J331" s="37"/>
      <c r="K331" s="37"/>
      <c r="L331" s="37"/>
      <c r="M331" s="60"/>
      <c r="N331" s="37"/>
      <c r="O331" s="37"/>
      <c r="P331" s="37"/>
      <c r="Q331" s="37"/>
      <c r="R331" s="60"/>
      <c r="S331" s="30"/>
      <c r="T331" s="30"/>
    </row>
    <row r="332" spans="2:21" ht="15" customHeight="1" x14ac:dyDescent="0.2">
      <c r="B332" s="62" t="s">
        <v>993</v>
      </c>
      <c r="C332" s="63"/>
      <c r="D332" s="64"/>
      <c r="E332" s="43"/>
      <c r="F332" s="32"/>
      <c r="G332" s="33"/>
      <c r="H332" s="34"/>
      <c r="I332" s="35"/>
      <c r="J332" s="37"/>
      <c r="K332" s="37"/>
      <c r="L332" s="37"/>
      <c r="M332" s="37"/>
      <c r="N332" s="37"/>
      <c r="O332" s="37"/>
      <c r="P332" s="37"/>
      <c r="Q332" s="37"/>
      <c r="R332" s="37"/>
      <c r="S332" s="30"/>
      <c r="T332" s="30"/>
      <c r="U332" s="47"/>
    </row>
    <row r="333" spans="2:21" x14ac:dyDescent="0.2">
      <c r="B333" s="38" t="s">
        <v>994</v>
      </c>
      <c r="C333" s="39" t="s">
        <v>995</v>
      </c>
      <c r="D333" s="26" t="s">
        <v>996</v>
      </c>
      <c r="E333" s="43" t="s">
        <v>73</v>
      </c>
      <c r="F333" s="44" t="s">
        <v>26</v>
      </c>
      <c r="G333" s="45"/>
      <c r="H333" s="34"/>
      <c r="I333" s="46">
        <v>6532.8899999999994</v>
      </c>
      <c r="J333" s="36">
        <f>I333</f>
        <v>6532.8899999999994</v>
      </c>
      <c r="K333" s="37">
        <f t="shared" si="69"/>
        <v>13065.779999999999</v>
      </c>
      <c r="L333" s="37">
        <v>0</v>
      </c>
      <c r="M333" s="37">
        <v>250</v>
      </c>
      <c r="N333" s="37">
        <f t="shared" si="70"/>
        <v>500</v>
      </c>
      <c r="O333" s="37">
        <v>271.86</v>
      </c>
      <c r="P333" s="37">
        <f t="shared" si="71"/>
        <v>543.72</v>
      </c>
      <c r="Q333" s="37">
        <f t="shared" si="72"/>
        <v>0</v>
      </c>
      <c r="R333" s="37"/>
      <c r="S333" s="30">
        <f t="shared" si="73"/>
        <v>0</v>
      </c>
      <c r="T333" s="30">
        <f t="shared" ref="T333:T410" si="75">K333+N333+P333+Q333+S333</f>
        <v>14109.499999999998</v>
      </c>
      <c r="U333" s="47"/>
    </row>
    <row r="334" spans="2:21" x14ac:dyDescent="0.2">
      <c r="B334" s="38" t="s">
        <v>997</v>
      </c>
      <c r="C334" s="39" t="s">
        <v>998</v>
      </c>
      <c r="D334" s="26" t="s">
        <v>999</v>
      </c>
      <c r="E334" s="43" t="s">
        <v>77</v>
      </c>
      <c r="F334" s="32"/>
      <c r="G334" s="33" t="s">
        <v>26</v>
      </c>
      <c r="H334" s="34"/>
      <c r="I334" s="46">
        <v>5492.4900000000007</v>
      </c>
      <c r="J334" s="36">
        <f t="shared" ref="J334:J344" si="76">I334</f>
        <v>5492.4900000000007</v>
      </c>
      <c r="K334" s="37">
        <f t="shared" si="69"/>
        <v>10984.980000000001</v>
      </c>
      <c r="L334" s="37">
        <v>0</v>
      </c>
      <c r="M334" s="37"/>
      <c r="N334" s="37">
        <f t="shared" si="70"/>
        <v>0</v>
      </c>
      <c r="O334" s="37">
        <v>0</v>
      </c>
      <c r="P334" s="37">
        <f t="shared" si="71"/>
        <v>0</v>
      </c>
      <c r="Q334" s="37">
        <f t="shared" si="72"/>
        <v>0</v>
      </c>
      <c r="R334" s="37">
        <v>0</v>
      </c>
      <c r="S334" s="30">
        <f t="shared" si="73"/>
        <v>0</v>
      </c>
      <c r="T334" s="30">
        <f t="shared" si="75"/>
        <v>10984.980000000001</v>
      </c>
      <c r="U334" s="47"/>
    </row>
    <row r="335" spans="2:21" x14ac:dyDescent="0.2">
      <c r="B335" s="38" t="s">
        <v>1000</v>
      </c>
      <c r="C335" s="39" t="s">
        <v>1001</v>
      </c>
      <c r="D335" s="26" t="s">
        <v>1002</v>
      </c>
      <c r="E335" s="43" t="s">
        <v>485</v>
      </c>
      <c r="F335" s="32"/>
      <c r="G335" s="33" t="s">
        <v>26</v>
      </c>
      <c r="H335" s="34"/>
      <c r="I335" s="46">
        <v>5492.4900000000007</v>
      </c>
      <c r="J335" s="36">
        <f t="shared" si="76"/>
        <v>5492.4900000000007</v>
      </c>
      <c r="K335" s="37">
        <f>J335*2</f>
        <v>10984.980000000001</v>
      </c>
      <c r="L335" s="37">
        <v>0</v>
      </c>
      <c r="M335" s="37">
        <v>0</v>
      </c>
      <c r="N335" s="37">
        <f>M335*2</f>
        <v>0</v>
      </c>
      <c r="O335" s="37">
        <v>0</v>
      </c>
      <c r="P335" s="37">
        <f>O335*2</f>
        <v>0</v>
      </c>
      <c r="Q335" s="37">
        <f>L335*2</f>
        <v>0</v>
      </c>
      <c r="R335" s="37"/>
      <c r="S335" s="30">
        <f>R335*2</f>
        <v>0</v>
      </c>
      <c r="T335" s="30">
        <f>K335+N335+P335+Q335+S335</f>
        <v>10984.980000000001</v>
      </c>
      <c r="U335" s="54"/>
    </row>
    <row r="336" spans="2:21" x14ac:dyDescent="0.2">
      <c r="B336" s="38" t="s">
        <v>1003</v>
      </c>
      <c r="C336" s="39" t="s">
        <v>1004</v>
      </c>
      <c r="D336" s="42" t="s">
        <v>1005</v>
      </c>
      <c r="E336" s="43" t="s">
        <v>73</v>
      </c>
      <c r="F336" s="32"/>
      <c r="G336" s="33" t="s">
        <v>26</v>
      </c>
      <c r="H336" s="34"/>
      <c r="I336" s="46">
        <v>5492.4900000000007</v>
      </c>
      <c r="J336" s="36">
        <f t="shared" si="76"/>
        <v>5492.4900000000007</v>
      </c>
      <c r="K336" s="37">
        <f>J336*2</f>
        <v>10984.980000000001</v>
      </c>
      <c r="L336" s="37">
        <v>0</v>
      </c>
      <c r="M336" s="60">
        <v>0</v>
      </c>
      <c r="N336" s="37">
        <f>M336*2</f>
        <v>0</v>
      </c>
      <c r="O336" s="37">
        <v>0</v>
      </c>
      <c r="P336" s="37">
        <f>O336*2</f>
        <v>0</v>
      </c>
      <c r="Q336" s="37">
        <f>L336*2</f>
        <v>0</v>
      </c>
      <c r="R336" s="60">
        <v>0</v>
      </c>
      <c r="S336" s="30">
        <f>R336*2</f>
        <v>0</v>
      </c>
      <c r="T336" s="30">
        <f>K336+N336+P336+Q336+S336</f>
        <v>10984.980000000001</v>
      </c>
      <c r="U336" s="47"/>
    </row>
    <row r="337" spans="2:21" x14ac:dyDescent="0.2">
      <c r="B337" s="38" t="s">
        <v>1006</v>
      </c>
      <c r="C337" s="39" t="s">
        <v>1007</v>
      </c>
      <c r="D337" s="26" t="s">
        <v>1008</v>
      </c>
      <c r="E337" s="43" t="s">
        <v>489</v>
      </c>
      <c r="F337" s="32"/>
      <c r="G337" s="33" t="s">
        <v>26</v>
      </c>
      <c r="H337" s="34"/>
      <c r="I337" s="46">
        <v>5492.4900000000007</v>
      </c>
      <c r="J337" s="36">
        <f t="shared" si="76"/>
        <v>5492.4900000000007</v>
      </c>
      <c r="K337" s="37">
        <f>J337*2</f>
        <v>10984.980000000001</v>
      </c>
      <c r="L337" s="37">
        <v>0</v>
      </c>
      <c r="M337" s="37">
        <v>0</v>
      </c>
      <c r="N337" s="37">
        <f>M337*2</f>
        <v>0</v>
      </c>
      <c r="O337" s="37">
        <v>0</v>
      </c>
      <c r="P337" s="37">
        <f>O337*2</f>
        <v>0</v>
      </c>
      <c r="Q337" s="37">
        <f>L337*2</f>
        <v>0</v>
      </c>
      <c r="R337" s="37">
        <v>0</v>
      </c>
      <c r="S337" s="30">
        <f>R337*2</f>
        <v>0</v>
      </c>
      <c r="T337" s="30">
        <f>K337+N337+P337+Q337+S337</f>
        <v>10984.980000000001</v>
      </c>
      <c r="U337" s="47"/>
    </row>
    <row r="338" spans="2:21" x14ac:dyDescent="0.2">
      <c r="B338" s="38" t="s">
        <v>1009</v>
      </c>
      <c r="C338" s="39" t="s">
        <v>1010</v>
      </c>
      <c r="D338" s="26" t="s">
        <v>1011</v>
      </c>
      <c r="E338" s="43" t="s">
        <v>77</v>
      </c>
      <c r="F338" s="32"/>
      <c r="G338" s="33" t="s">
        <v>26</v>
      </c>
      <c r="H338" s="34"/>
      <c r="I338" s="46">
        <v>5492.4900000000007</v>
      </c>
      <c r="J338" s="36">
        <f t="shared" si="76"/>
        <v>5492.4900000000007</v>
      </c>
      <c r="K338" s="37">
        <f>J338*2</f>
        <v>10984.980000000001</v>
      </c>
      <c r="L338" s="37">
        <v>0</v>
      </c>
      <c r="M338" s="37">
        <v>0</v>
      </c>
      <c r="N338" s="37">
        <f>M338*2</f>
        <v>0</v>
      </c>
      <c r="O338" s="37">
        <v>0</v>
      </c>
      <c r="P338" s="37">
        <f>O338*2</f>
        <v>0</v>
      </c>
      <c r="Q338" s="37">
        <f>L338*2</f>
        <v>0</v>
      </c>
      <c r="R338" s="37">
        <v>0</v>
      </c>
      <c r="S338" s="30">
        <f>R338*2</f>
        <v>0</v>
      </c>
      <c r="T338" s="30">
        <f>K338+N338+P338+Q338+S338</f>
        <v>10984.980000000001</v>
      </c>
      <c r="U338" s="47"/>
    </row>
    <row r="339" spans="2:21" x14ac:dyDescent="0.2">
      <c r="B339" s="38" t="s">
        <v>1012</v>
      </c>
      <c r="C339" s="39" t="s">
        <v>1013</v>
      </c>
      <c r="D339" s="26" t="s">
        <v>1014</v>
      </c>
      <c r="E339" s="43" t="s">
        <v>1015</v>
      </c>
      <c r="F339" s="32"/>
      <c r="G339" s="33" t="s">
        <v>26</v>
      </c>
      <c r="H339" s="34"/>
      <c r="I339" s="46">
        <v>12111.450000000003</v>
      </c>
      <c r="J339" s="36">
        <f t="shared" si="76"/>
        <v>12111.450000000003</v>
      </c>
      <c r="K339" s="37">
        <f t="shared" si="69"/>
        <v>24222.900000000005</v>
      </c>
      <c r="L339" s="37">
        <v>0</v>
      </c>
      <c r="M339" s="37">
        <v>0</v>
      </c>
      <c r="N339" s="37">
        <f t="shared" si="70"/>
        <v>0</v>
      </c>
      <c r="O339" s="37">
        <v>0</v>
      </c>
      <c r="P339" s="37">
        <f t="shared" si="71"/>
        <v>0</v>
      </c>
      <c r="Q339" s="37">
        <f t="shared" si="72"/>
        <v>0</v>
      </c>
      <c r="R339" s="37">
        <v>0</v>
      </c>
      <c r="S339" s="30">
        <f t="shared" si="73"/>
        <v>0</v>
      </c>
      <c r="T339" s="30">
        <f t="shared" si="75"/>
        <v>24222.900000000005</v>
      </c>
    </row>
    <row r="340" spans="2:21" x14ac:dyDescent="0.2">
      <c r="B340" s="38" t="s">
        <v>1016</v>
      </c>
      <c r="C340" s="39" t="s">
        <v>1017</v>
      </c>
      <c r="D340" s="26" t="s">
        <v>1018</v>
      </c>
      <c r="E340" s="43" t="s">
        <v>1019</v>
      </c>
      <c r="F340" s="32"/>
      <c r="G340" s="33" t="s">
        <v>26</v>
      </c>
      <c r="H340" s="34"/>
      <c r="I340" s="46">
        <v>13357.58</v>
      </c>
      <c r="J340" s="36">
        <f t="shared" si="76"/>
        <v>13357.58</v>
      </c>
      <c r="K340" s="37">
        <f>J340*2</f>
        <v>26715.16</v>
      </c>
      <c r="L340" s="37">
        <v>0</v>
      </c>
      <c r="M340" s="37">
        <v>0</v>
      </c>
      <c r="N340" s="37">
        <f>M340*2</f>
        <v>0</v>
      </c>
      <c r="O340" s="37">
        <v>0</v>
      </c>
      <c r="P340" s="37">
        <v>0</v>
      </c>
      <c r="Q340" s="37">
        <f>L340*2</f>
        <v>0</v>
      </c>
      <c r="R340" s="37">
        <v>0</v>
      </c>
      <c r="S340" s="30">
        <v>0</v>
      </c>
      <c r="T340" s="30">
        <f t="shared" si="75"/>
        <v>26715.16</v>
      </c>
    </row>
    <row r="341" spans="2:21" x14ac:dyDescent="0.2">
      <c r="B341" s="38" t="s">
        <v>1020</v>
      </c>
      <c r="C341" s="57" t="s">
        <v>1021</v>
      </c>
      <c r="D341" s="26" t="s">
        <v>1022</v>
      </c>
      <c r="E341" s="43" t="s">
        <v>1023</v>
      </c>
      <c r="F341" s="32"/>
      <c r="G341" s="33" t="s">
        <v>26</v>
      </c>
      <c r="H341" s="34"/>
      <c r="I341" s="46">
        <v>5492.4900000000007</v>
      </c>
      <c r="J341" s="36">
        <f t="shared" si="76"/>
        <v>5492.4900000000007</v>
      </c>
      <c r="K341" s="37">
        <f>J341*2</f>
        <v>10984.980000000001</v>
      </c>
      <c r="L341" s="37">
        <v>0</v>
      </c>
      <c r="M341" s="37">
        <v>0</v>
      </c>
      <c r="N341" s="37">
        <f>M341*2</f>
        <v>0</v>
      </c>
      <c r="O341" s="37">
        <v>0</v>
      </c>
      <c r="P341" s="37">
        <v>0</v>
      </c>
      <c r="Q341" s="37">
        <f>L341*2</f>
        <v>0</v>
      </c>
      <c r="R341" s="37">
        <v>0</v>
      </c>
      <c r="S341" s="30">
        <v>0</v>
      </c>
      <c r="T341" s="30">
        <f t="shared" si="75"/>
        <v>10984.980000000001</v>
      </c>
    </row>
    <row r="342" spans="2:21" x14ac:dyDescent="0.2">
      <c r="B342" s="38" t="s">
        <v>1024</v>
      </c>
      <c r="C342" s="57" t="s">
        <v>1025</v>
      </c>
      <c r="D342" s="26" t="s">
        <v>1026</v>
      </c>
      <c r="E342" s="43" t="s">
        <v>1027</v>
      </c>
      <c r="F342" s="32"/>
      <c r="G342" s="33" t="s">
        <v>26</v>
      </c>
      <c r="H342" s="34"/>
      <c r="I342" s="46">
        <v>5492.4900000000007</v>
      </c>
      <c r="J342" s="36">
        <f t="shared" si="76"/>
        <v>5492.4900000000007</v>
      </c>
      <c r="K342" s="37">
        <f>J342*2</f>
        <v>10984.980000000001</v>
      </c>
      <c r="L342" s="37">
        <v>0</v>
      </c>
      <c r="M342" s="37">
        <v>0</v>
      </c>
      <c r="N342" s="37">
        <f>M342*2</f>
        <v>0</v>
      </c>
      <c r="O342" s="37">
        <v>0</v>
      </c>
      <c r="P342" s="37">
        <v>0</v>
      </c>
      <c r="Q342" s="37">
        <f>L342*2</f>
        <v>0</v>
      </c>
      <c r="R342" s="37">
        <v>0</v>
      </c>
      <c r="S342" s="30">
        <v>0</v>
      </c>
      <c r="T342" s="30">
        <f t="shared" si="75"/>
        <v>10984.980000000001</v>
      </c>
    </row>
    <row r="343" spans="2:21" x14ac:dyDescent="0.2">
      <c r="B343" s="38" t="s">
        <v>1028</v>
      </c>
      <c r="C343" s="57" t="s">
        <v>1029</v>
      </c>
      <c r="D343" s="26" t="s">
        <v>1030</v>
      </c>
      <c r="E343" s="43" t="s">
        <v>1031</v>
      </c>
      <c r="F343" s="32"/>
      <c r="G343" s="33" t="s">
        <v>26</v>
      </c>
      <c r="H343" s="34"/>
      <c r="I343" s="46">
        <v>5492.4900000000007</v>
      </c>
      <c r="J343" s="36">
        <f t="shared" si="76"/>
        <v>5492.4900000000007</v>
      </c>
      <c r="K343" s="37">
        <f>J343*2</f>
        <v>10984.980000000001</v>
      </c>
      <c r="L343" s="37">
        <v>0</v>
      </c>
      <c r="M343" s="37">
        <v>0</v>
      </c>
      <c r="N343" s="37">
        <f>M343*2</f>
        <v>0</v>
      </c>
      <c r="O343" s="37">
        <v>0</v>
      </c>
      <c r="P343" s="37">
        <v>0</v>
      </c>
      <c r="Q343" s="37">
        <f>L343*2</f>
        <v>0</v>
      </c>
      <c r="R343" s="37">
        <v>0</v>
      </c>
      <c r="S343" s="30">
        <v>0</v>
      </c>
      <c r="T343" s="30">
        <f t="shared" si="75"/>
        <v>10984.980000000001</v>
      </c>
    </row>
    <row r="344" spans="2:21" x14ac:dyDescent="0.2">
      <c r="B344" s="38" t="s">
        <v>1032</v>
      </c>
      <c r="C344" s="39" t="s">
        <v>1033</v>
      </c>
      <c r="D344" s="26" t="s">
        <v>1034</v>
      </c>
      <c r="E344" s="43" t="s">
        <v>1035</v>
      </c>
      <c r="F344" s="32"/>
      <c r="G344" s="33" t="s">
        <v>26</v>
      </c>
      <c r="H344" s="34"/>
      <c r="I344" s="46">
        <v>5492.4900000000007</v>
      </c>
      <c r="J344" s="36">
        <f t="shared" si="76"/>
        <v>5492.4900000000007</v>
      </c>
      <c r="K344" s="37">
        <f>J344*2</f>
        <v>10984.980000000001</v>
      </c>
      <c r="L344" s="37">
        <v>0</v>
      </c>
      <c r="M344" s="37">
        <v>0</v>
      </c>
      <c r="N344" s="37">
        <f>M344*2</f>
        <v>0</v>
      </c>
      <c r="O344" s="37">
        <v>0</v>
      </c>
      <c r="P344" s="37">
        <v>0</v>
      </c>
      <c r="Q344" s="37">
        <f>L344*2</f>
        <v>0</v>
      </c>
      <c r="R344" s="37">
        <v>0</v>
      </c>
      <c r="S344" s="30">
        <v>0</v>
      </c>
      <c r="T344" s="30">
        <f t="shared" si="75"/>
        <v>10984.980000000001</v>
      </c>
    </row>
    <row r="345" spans="2:21" x14ac:dyDescent="0.2">
      <c r="B345" s="38"/>
      <c r="C345" s="39"/>
      <c r="D345" s="58"/>
      <c r="E345" s="43"/>
      <c r="F345" s="32"/>
      <c r="G345" s="33"/>
      <c r="H345" s="34"/>
      <c r="I345" s="35"/>
      <c r="J345" s="37"/>
      <c r="K345" s="37"/>
      <c r="L345" s="37"/>
      <c r="M345" s="37"/>
      <c r="N345" s="37"/>
      <c r="O345" s="37"/>
      <c r="P345" s="37"/>
      <c r="Q345" s="37"/>
      <c r="R345" s="37"/>
      <c r="S345" s="30"/>
      <c r="T345" s="30"/>
    </row>
    <row r="346" spans="2:21" ht="15" customHeight="1" x14ac:dyDescent="0.2">
      <c r="B346" s="62" t="s">
        <v>1036</v>
      </c>
      <c r="C346" s="63"/>
      <c r="D346" s="64"/>
      <c r="E346" s="43"/>
      <c r="F346" s="32"/>
      <c r="G346" s="33"/>
      <c r="H346" s="34"/>
      <c r="I346" s="35"/>
      <c r="J346" s="37"/>
      <c r="K346" s="37"/>
      <c r="L346" s="37"/>
      <c r="M346" s="37"/>
      <c r="N346" s="37"/>
      <c r="O346" s="37"/>
      <c r="P346" s="37"/>
      <c r="Q346" s="37"/>
      <c r="R346" s="37"/>
      <c r="S346" s="30"/>
      <c r="T346" s="30"/>
    </row>
    <row r="347" spans="2:21" x14ac:dyDescent="0.2">
      <c r="B347" s="38" t="s">
        <v>1037</v>
      </c>
      <c r="C347" s="39" t="s">
        <v>1038</v>
      </c>
      <c r="D347" s="26" t="s">
        <v>1039</v>
      </c>
      <c r="E347" s="43" t="s">
        <v>1040</v>
      </c>
      <c r="F347" s="44" t="s">
        <v>26</v>
      </c>
      <c r="G347" s="45"/>
      <c r="H347" s="34"/>
      <c r="I347" s="46">
        <v>9989.08</v>
      </c>
      <c r="J347" s="37">
        <f>I347</f>
        <v>9989.08</v>
      </c>
      <c r="K347" s="37">
        <f t="shared" ref="K347:K407" si="77">J347*2</f>
        <v>19978.16</v>
      </c>
      <c r="L347" s="37">
        <v>0</v>
      </c>
      <c r="M347" s="37">
        <v>250</v>
      </c>
      <c r="N347" s="37">
        <f t="shared" ref="N347" si="78">M347*2</f>
        <v>500</v>
      </c>
      <c r="O347" s="37">
        <v>271.86</v>
      </c>
      <c r="P347" s="37">
        <f t="shared" ref="P347" si="79">O347*2</f>
        <v>543.72</v>
      </c>
      <c r="Q347" s="37">
        <f t="shared" ref="Q347" si="80">L347*2</f>
        <v>0</v>
      </c>
      <c r="R347" s="37">
        <v>0</v>
      </c>
      <c r="S347" s="30">
        <f t="shared" ref="S347" si="81">R347*2</f>
        <v>0</v>
      </c>
      <c r="T347" s="30">
        <f t="shared" ref="T347" si="82">K347+N347+P347+Q347+S347</f>
        <v>21021.88</v>
      </c>
    </row>
    <row r="348" spans="2:21" x14ac:dyDescent="0.2">
      <c r="B348" s="38" t="s">
        <v>1041</v>
      </c>
      <c r="C348" s="39" t="s">
        <v>1042</v>
      </c>
      <c r="D348" s="26" t="s">
        <v>1043</v>
      </c>
      <c r="E348" s="43" t="s">
        <v>1044</v>
      </c>
      <c r="F348" s="44" t="s">
        <v>26</v>
      </c>
      <c r="G348" s="45"/>
      <c r="H348" s="34"/>
      <c r="I348" s="46">
        <v>7376.01</v>
      </c>
      <c r="J348" s="37">
        <f t="shared" ref="J348:J360" si="83">I348</f>
        <v>7376.01</v>
      </c>
      <c r="K348" s="37">
        <f t="shared" si="77"/>
        <v>14752.02</v>
      </c>
      <c r="L348" s="37">
        <v>0</v>
      </c>
      <c r="M348" s="37">
        <v>0</v>
      </c>
      <c r="N348" s="37">
        <v>0</v>
      </c>
      <c r="O348" s="37">
        <v>0</v>
      </c>
      <c r="P348" s="37">
        <v>0</v>
      </c>
      <c r="Q348" s="37">
        <v>0</v>
      </c>
      <c r="R348" s="37">
        <v>0</v>
      </c>
      <c r="S348" s="30">
        <v>0</v>
      </c>
      <c r="T348" s="30">
        <f t="shared" si="75"/>
        <v>14752.02</v>
      </c>
    </row>
    <row r="349" spans="2:21" x14ac:dyDescent="0.2">
      <c r="B349" s="38" t="s">
        <v>1045</v>
      </c>
      <c r="C349" s="39" t="s">
        <v>1046</v>
      </c>
      <c r="D349" s="26" t="s">
        <v>1047</v>
      </c>
      <c r="E349" s="43" t="s">
        <v>1044</v>
      </c>
      <c r="F349" s="32"/>
      <c r="G349" s="33" t="s">
        <v>26</v>
      </c>
      <c r="H349" s="34"/>
      <c r="I349" s="46">
        <v>6781.84</v>
      </c>
      <c r="J349" s="37">
        <f t="shared" si="83"/>
        <v>6781.84</v>
      </c>
      <c r="K349" s="37">
        <f t="shared" si="77"/>
        <v>13563.68</v>
      </c>
      <c r="L349" s="37">
        <v>0</v>
      </c>
      <c r="M349" s="37">
        <v>0</v>
      </c>
      <c r="N349" s="37">
        <v>0</v>
      </c>
      <c r="O349" s="37">
        <v>0</v>
      </c>
      <c r="P349" s="37">
        <v>0</v>
      </c>
      <c r="Q349" s="37">
        <v>0</v>
      </c>
      <c r="R349" s="37">
        <v>0</v>
      </c>
      <c r="S349" s="30">
        <v>0</v>
      </c>
      <c r="T349" s="30">
        <f t="shared" si="75"/>
        <v>13563.68</v>
      </c>
    </row>
    <row r="350" spans="2:21" x14ac:dyDescent="0.2">
      <c r="B350" s="38" t="s">
        <v>1048</v>
      </c>
      <c r="C350" s="39" t="s">
        <v>1049</v>
      </c>
      <c r="D350" s="26" t="s">
        <v>1050</v>
      </c>
      <c r="E350" s="43" t="s">
        <v>1051</v>
      </c>
      <c r="F350" s="44" t="s">
        <v>26</v>
      </c>
      <c r="G350" s="45"/>
      <c r="H350" s="34"/>
      <c r="I350" s="46">
        <v>10598.37</v>
      </c>
      <c r="J350" s="37">
        <f t="shared" si="83"/>
        <v>10598.37</v>
      </c>
      <c r="K350" s="37">
        <f>J350*2</f>
        <v>21196.74</v>
      </c>
      <c r="L350" s="37"/>
      <c r="M350" s="37">
        <v>250</v>
      </c>
      <c r="N350" s="37">
        <f>M350*2</f>
        <v>500</v>
      </c>
      <c r="O350" s="37">
        <v>203.89</v>
      </c>
      <c r="P350" s="37">
        <f>O350*2</f>
        <v>407.78</v>
      </c>
      <c r="Q350" s="37">
        <f>L350*2</f>
        <v>0</v>
      </c>
      <c r="R350" s="37">
        <v>498.55</v>
      </c>
      <c r="S350" s="30">
        <f>R350*2</f>
        <v>997.1</v>
      </c>
      <c r="T350" s="30">
        <f>K350+N350+P350+Q350+S350</f>
        <v>23101.62</v>
      </c>
      <c r="U350" s="47"/>
    </row>
    <row r="351" spans="2:21" x14ac:dyDescent="0.2">
      <c r="B351" s="38" t="s">
        <v>1052</v>
      </c>
      <c r="C351" s="39" t="s">
        <v>1053</v>
      </c>
      <c r="D351" s="26" t="s">
        <v>1054</v>
      </c>
      <c r="E351" s="43" t="s">
        <v>1055</v>
      </c>
      <c r="F351" s="32" t="s">
        <v>26</v>
      </c>
      <c r="G351" s="33"/>
      <c r="H351" s="34"/>
      <c r="I351" s="46">
        <v>7638.8099999999995</v>
      </c>
      <c r="J351" s="37">
        <f t="shared" si="83"/>
        <v>7638.8099999999995</v>
      </c>
      <c r="K351" s="37">
        <f t="shared" si="77"/>
        <v>15277.619999999999</v>
      </c>
      <c r="L351" s="37">
        <v>0</v>
      </c>
      <c r="M351" s="37">
        <v>0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0">
        <v>0</v>
      </c>
      <c r="T351" s="30">
        <f t="shared" si="75"/>
        <v>15277.619999999999</v>
      </c>
    </row>
    <row r="352" spans="2:21" x14ac:dyDescent="0.2">
      <c r="B352" s="38" t="s">
        <v>1056</v>
      </c>
      <c r="C352" s="39" t="s">
        <v>1057</v>
      </c>
      <c r="D352" s="26" t="s">
        <v>1058</v>
      </c>
      <c r="E352" s="43" t="s">
        <v>1059</v>
      </c>
      <c r="F352" s="32"/>
      <c r="G352" s="33" t="s">
        <v>26</v>
      </c>
      <c r="H352" s="34"/>
      <c r="I352" s="46">
        <v>5492.4900000000007</v>
      </c>
      <c r="J352" s="37">
        <f t="shared" si="83"/>
        <v>5492.4900000000007</v>
      </c>
      <c r="K352" s="37">
        <f>J352*2</f>
        <v>10984.980000000001</v>
      </c>
      <c r="L352" s="37">
        <v>0</v>
      </c>
      <c r="M352" s="37"/>
      <c r="N352" s="37">
        <f>M352*2</f>
        <v>0</v>
      </c>
      <c r="O352" s="37">
        <v>0</v>
      </c>
      <c r="P352" s="37">
        <f>O352*2</f>
        <v>0</v>
      </c>
      <c r="Q352" s="37">
        <f>L352*2</f>
        <v>0</v>
      </c>
      <c r="R352" s="37"/>
      <c r="S352" s="30">
        <f>R352*2</f>
        <v>0</v>
      </c>
      <c r="T352" s="30">
        <f>K352+N352+P352+Q352+S352</f>
        <v>10984.980000000001</v>
      </c>
      <c r="U352" s="54"/>
    </row>
    <row r="353" spans="2:21" x14ac:dyDescent="0.2">
      <c r="B353" s="38" t="s">
        <v>1060</v>
      </c>
      <c r="C353" s="39" t="s">
        <v>1061</v>
      </c>
      <c r="D353" s="26" t="s">
        <v>1062</v>
      </c>
      <c r="E353" s="43" t="s">
        <v>77</v>
      </c>
      <c r="F353" s="32"/>
      <c r="G353" s="33" t="s">
        <v>26</v>
      </c>
      <c r="H353" s="34"/>
      <c r="I353" s="46">
        <v>6582.93</v>
      </c>
      <c r="J353" s="37">
        <f t="shared" si="83"/>
        <v>6582.93</v>
      </c>
      <c r="K353" s="37">
        <f>J353*2</f>
        <v>13165.86</v>
      </c>
      <c r="L353" s="37">
        <v>0</v>
      </c>
      <c r="M353" s="37">
        <v>0</v>
      </c>
      <c r="N353" s="37">
        <f>M353*2</f>
        <v>0</v>
      </c>
      <c r="O353" s="37">
        <v>0</v>
      </c>
      <c r="P353" s="37">
        <f>O353*2</f>
        <v>0</v>
      </c>
      <c r="Q353" s="37">
        <f>L353*2</f>
        <v>0</v>
      </c>
      <c r="R353" s="37">
        <v>0</v>
      </c>
      <c r="S353" s="30">
        <f>R353*2</f>
        <v>0</v>
      </c>
      <c r="T353" s="30">
        <f>K353+N353+P353+Q353+S353</f>
        <v>13165.86</v>
      </c>
      <c r="U353" s="47"/>
    </row>
    <row r="354" spans="2:21" x14ac:dyDescent="0.2">
      <c r="B354" s="38" t="s">
        <v>1063</v>
      </c>
      <c r="C354" s="39" t="s">
        <v>1064</v>
      </c>
      <c r="D354" s="26" t="s">
        <v>1065</v>
      </c>
      <c r="E354" s="43" t="s">
        <v>1055</v>
      </c>
      <c r="F354" s="32"/>
      <c r="G354" s="33" t="s">
        <v>26</v>
      </c>
      <c r="H354" s="34"/>
      <c r="I354" s="46">
        <v>5513.7300000000005</v>
      </c>
      <c r="J354" s="37">
        <f t="shared" si="83"/>
        <v>5513.7300000000005</v>
      </c>
      <c r="K354" s="37">
        <f t="shared" si="77"/>
        <v>11027.460000000001</v>
      </c>
      <c r="L354" s="37">
        <v>0</v>
      </c>
      <c r="M354" s="37">
        <v>0</v>
      </c>
      <c r="N354" s="37">
        <v>0</v>
      </c>
      <c r="O354" s="37">
        <v>0</v>
      </c>
      <c r="P354" s="37">
        <v>0</v>
      </c>
      <c r="Q354" s="37">
        <v>0</v>
      </c>
      <c r="R354" s="37">
        <v>0</v>
      </c>
      <c r="S354" s="30">
        <v>0</v>
      </c>
      <c r="T354" s="30">
        <f t="shared" si="75"/>
        <v>11027.460000000001</v>
      </c>
    </row>
    <row r="355" spans="2:21" x14ac:dyDescent="0.2">
      <c r="B355" s="38" t="s">
        <v>1066</v>
      </c>
      <c r="C355" s="39" t="s">
        <v>1067</v>
      </c>
      <c r="D355" s="26" t="s">
        <v>1068</v>
      </c>
      <c r="E355" s="43" t="s">
        <v>485</v>
      </c>
      <c r="F355" s="32"/>
      <c r="G355" s="33" t="s">
        <v>26</v>
      </c>
      <c r="H355" s="34"/>
      <c r="I355" s="46">
        <v>5492.4900000000007</v>
      </c>
      <c r="J355" s="37">
        <f t="shared" si="83"/>
        <v>5492.4900000000007</v>
      </c>
      <c r="K355" s="37">
        <f t="shared" si="77"/>
        <v>10984.980000000001</v>
      </c>
      <c r="L355" s="37">
        <v>0</v>
      </c>
      <c r="M355" s="37">
        <v>0</v>
      </c>
      <c r="N355" s="37">
        <v>0</v>
      </c>
      <c r="O355" s="37">
        <v>0</v>
      </c>
      <c r="P355" s="37">
        <v>0</v>
      </c>
      <c r="Q355" s="37">
        <v>0</v>
      </c>
      <c r="R355" s="37">
        <v>0</v>
      </c>
      <c r="S355" s="30">
        <v>0</v>
      </c>
      <c r="T355" s="30">
        <f t="shared" si="75"/>
        <v>10984.980000000001</v>
      </c>
    </row>
    <row r="356" spans="2:21" x14ac:dyDescent="0.2">
      <c r="B356" s="38" t="s">
        <v>1069</v>
      </c>
      <c r="C356" s="39" t="s">
        <v>1070</v>
      </c>
      <c r="D356" s="26" t="s">
        <v>1071</v>
      </c>
      <c r="E356" s="43" t="s">
        <v>1059</v>
      </c>
      <c r="F356" s="32"/>
      <c r="G356" s="33" t="s">
        <v>26</v>
      </c>
      <c r="H356" s="34"/>
      <c r="I356" s="46">
        <v>5492.4900000000007</v>
      </c>
      <c r="J356" s="37">
        <f t="shared" si="83"/>
        <v>5492.4900000000007</v>
      </c>
      <c r="K356" s="37">
        <f t="shared" si="77"/>
        <v>10984.980000000001</v>
      </c>
      <c r="L356" s="37">
        <v>0</v>
      </c>
      <c r="M356" s="37">
        <v>0</v>
      </c>
      <c r="N356" s="37">
        <v>0</v>
      </c>
      <c r="O356" s="37">
        <v>0</v>
      </c>
      <c r="P356" s="37">
        <v>0</v>
      </c>
      <c r="Q356" s="37">
        <v>0</v>
      </c>
      <c r="R356" s="37">
        <v>0</v>
      </c>
      <c r="S356" s="30">
        <v>0</v>
      </c>
      <c r="T356" s="30">
        <f t="shared" si="75"/>
        <v>10984.980000000001</v>
      </c>
    </row>
    <row r="357" spans="2:21" x14ac:dyDescent="0.2">
      <c r="B357" s="38" t="s">
        <v>1072</v>
      </c>
      <c r="C357" s="39" t="s">
        <v>1073</v>
      </c>
      <c r="D357" s="26" t="s">
        <v>1074</v>
      </c>
      <c r="E357" s="43" t="s">
        <v>1059</v>
      </c>
      <c r="F357" s="32"/>
      <c r="G357" s="29" t="s">
        <v>26</v>
      </c>
      <c r="H357" s="29"/>
      <c r="I357" s="46">
        <v>5492.4900000000007</v>
      </c>
      <c r="J357" s="37">
        <f t="shared" si="83"/>
        <v>5492.4900000000007</v>
      </c>
      <c r="K357" s="37">
        <f>J357*2</f>
        <v>10984.980000000001</v>
      </c>
      <c r="L357" s="37">
        <v>0</v>
      </c>
      <c r="M357" s="37">
        <v>0</v>
      </c>
      <c r="N357" s="37">
        <v>0</v>
      </c>
      <c r="O357" s="37">
        <v>0</v>
      </c>
      <c r="P357" s="37">
        <v>0</v>
      </c>
      <c r="Q357" s="37">
        <v>0</v>
      </c>
      <c r="R357" s="37">
        <v>0</v>
      </c>
      <c r="S357" s="30">
        <f>R357*2</f>
        <v>0</v>
      </c>
      <c r="T357" s="30">
        <f>K357+N357+P357+Q357+S357</f>
        <v>10984.980000000001</v>
      </c>
      <c r="U357" s="22"/>
    </row>
    <row r="358" spans="2:21" x14ac:dyDescent="0.2">
      <c r="B358" s="38" t="s">
        <v>1075</v>
      </c>
      <c r="C358" s="39" t="s">
        <v>1076</v>
      </c>
      <c r="D358" s="26" t="s">
        <v>1077</v>
      </c>
      <c r="E358" s="43" t="s">
        <v>1078</v>
      </c>
      <c r="F358" s="32"/>
      <c r="G358" s="33" t="s">
        <v>26</v>
      </c>
      <c r="H358" s="34"/>
      <c r="I358" s="46">
        <v>13329.859999999999</v>
      </c>
      <c r="J358" s="37">
        <f t="shared" si="83"/>
        <v>13329.859999999999</v>
      </c>
      <c r="K358" s="37">
        <f t="shared" si="77"/>
        <v>26659.719999999998</v>
      </c>
      <c r="L358" s="37">
        <v>0</v>
      </c>
      <c r="M358" s="37">
        <v>0</v>
      </c>
      <c r="N358" s="37">
        <v>0</v>
      </c>
      <c r="O358" s="37">
        <v>0</v>
      </c>
      <c r="P358" s="37">
        <v>0</v>
      </c>
      <c r="Q358" s="37">
        <v>0</v>
      </c>
      <c r="R358" s="37">
        <v>0</v>
      </c>
      <c r="S358" s="30">
        <v>0</v>
      </c>
      <c r="T358" s="30">
        <f t="shared" si="75"/>
        <v>26659.719999999998</v>
      </c>
    </row>
    <row r="359" spans="2:21" x14ac:dyDescent="0.2">
      <c r="B359" s="38" t="s">
        <v>1079</v>
      </c>
      <c r="C359" s="39" t="s">
        <v>1080</v>
      </c>
      <c r="D359" s="26" t="s">
        <v>1081</v>
      </c>
      <c r="E359" s="43" t="s">
        <v>1055</v>
      </c>
      <c r="F359" s="32"/>
      <c r="G359" s="33" t="s">
        <v>26</v>
      </c>
      <c r="H359" s="34"/>
      <c r="I359" s="46">
        <v>5492.4900000000007</v>
      </c>
      <c r="J359" s="37">
        <f t="shared" si="83"/>
        <v>5492.4900000000007</v>
      </c>
      <c r="K359" s="37">
        <f t="shared" si="77"/>
        <v>10984.980000000001</v>
      </c>
      <c r="L359" s="37">
        <v>0</v>
      </c>
      <c r="M359" s="37">
        <v>0</v>
      </c>
      <c r="N359" s="37">
        <v>0</v>
      </c>
      <c r="O359" s="37">
        <v>0</v>
      </c>
      <c r="P359" s="37">
        <v>0</v>
      </c>
      <c r="Q359" s="37">
        <v>0</v>
      </c>
      <c r="R359" s="37">
        <v>0</v>
      </c>
      <c r="S359" s="30">
        <v>0</v>
      </c>
      <c r="T359" s="30">
        <f t="shared" si="75"/>
        <v>10984.980000000001</v>
      </c>
    </row>
    <row r="360" spans="2:21" x14ac:dyDescent="0.2">
      <c r="B360" s="38" t="s">
        <v>1082</v>
      </c>
      <c r="C360" s="49" t="s">
        <v>1083</v>
      </c>
      <c r="D360" s="26" t="s">
        <v>1084</v>
      </c>
      <c r="E360" s="43" t="s">
        <v>1059</v>
      </c>
      <c r="F360" s="32"/>
      <c r="G360" s="33" t="s">
        <v>26</v>
      </c>
      <c r="H360" s="34"/>
      <c r="I360" s="46">
        <v>6998.01</v>
      </c>
      <c r="J360" s="37">
        <f t="shared" si="83"/>
        <v>6998.01</v>
      </c>
      <c r="K360" s="37">
        <f t="shared" si="77"/>
        <v>13996.02</v>
      </c>
      <c r="L360" s="37">
        <v>0</v>
      </c>
      <c r="M360" s="37">
        <v>0</v>
      </c>
      <c r="N360" s="37">
        <v>0</v>
      </c>
      <c r="O360" s="37">
        <v>0</v>
      </c>
      <c r="P360" s="37">
        <v>0</v>
      </c>
      <c r="Q360" s="37">
        <v>0</v>
      </c>
      <c r="R360" s="37">
        <v>0</v>
      </c>
      <c r="S360" s="30">
        <v>0</v>
      </c>
      <c r="T360" s="30">
        <f t="shared" si="75"/>
        <v>13996.02</v>
      </c>
    </row>
    <row r="361" spans="2:21" x14ac:dyDescent="0.2">
      <c r="B361" s="38"/>
      <c r="C361" s="39"/>
      <c r="D361" s="42"/>
      <c r="E361" s="43"/>
      <c r="F361" s="32"/>
      <c r="G361" s="33"/>
      <c r="H361" s="34"/>
      <c r="I361" s="35"/>
      <c r="J361" s="37"/>
      <c r="K361" s="37"/>
      <c r="L361" s="37"/>
      <c r="M361" s="37"/>
      <c r="N361" s="37"/>
      <c r="O361" s="37"/>
      <c r="P361" s="37"/>
      <c r="Q361" s="37"/>
      <c r="R361" s="37"/>
      <c r="S361" s="30"/>
      <c r="T361" s="30"/>
    </row>
    <row r="362" spans="2:21" ht="15" customHeight="1" x14ac:dyDescent="0.2">
      <c r="B362" s="62" t="s">
        <v>1085</v>
      </c>
      <c r="C362" s="63"/>
      <c r="D362" s="64"/>
      <c r="E362" s="43"/>
      <c r="F362" s="32"/>
      <c r="G362" s="33"/>
      <c r="H362" s="34"/>
      <c r="I362" s="35"/>
      <c r="J362" s="37"/>
      <c r="K362" s="37"/>
      <c r="L362" s="37"/>
      <c r="M362" s="37"/>
      <c r="N362" s="37"/>
      <c r="O362" s="37"/>
      <c r="P362" s="37"/>
      <c r="Q362" s="37"/>
      <c r="R362" s="37"/>
      <c r="S362" s="30"/>
      <c r="T362" s="30"/>
    </row>
    <row r="363" spans="2:21" x14ac:dyDescent="0.2">
      <c r="B363" s="38" t="s">
        <v>1086</v>
      </c>
      <c r="C363" s="39" t="s">
        <v>1087</v>
      </c>
      <c r="D363" s="26" t="s">
        <v>1088</v>
      </c>
      <c r="E363" s="43" t="s">
        <v>122</v>
      </c>
      <c r="F363" s="32"/>
      <c r="G363" s="33" t="s">
        <v>26</v>
      </c>
      <c r="H363" s="34"/>
      <c r="I363" s="46">
        <v>10081.240000000002</v>
      </c>
      <c r="J363" s="36">
        <v>9421.7800000000007</v>
      </c>
      <c r="K363" s="37">
        <f t="shared" si="77"/>
        <v>18843.560000000001</v>
      </c>
      <c r="L363" s="37">
        <v>0</v>
      </c>
      <c r="M363" s="37">
        <v>0</v>
      </c>
      <c r="N363" s="37">
        <f t="shared" ref="N363:N407" si="84">M363*2</f>
        <v>0</v>
      </c>
      <c r="O363" s="37">
        <v>0</v>
      </c>
      <c r="P363" s="37">
        <f t="shared" ref="P363:P407" si="85">O363*2</f>
        <v>0</v>
      </c>
      <c r="Q363" s="37">
        <f t="shared" ref="Q363:Q407" si="86">L363*2</f>
        <v>0</v>
      </c>
      <c r="R363" s="37">
        <v>0</v>
      </c>
      <c r="S363" s="30">
        <f t="shared" ref="S363:S407" si="87">R363*2</f>
        <v>0</v>
      </c>
      <c r="T363" s="30">
        <f t="shared" ref="T363" si="88">K363+N363+P363+Q363+S363</f>
        <v>18843.560000000001</v>
      </c>
    </row>
    <row r="364" spans="2:21" x14ac:dyDescent="0.2">
      <c r="B364" s="38" t="s">
        <v>1089</v>
      </c>
      <c r="C364" s="39" t="s">
        <v>1090</v>
      </c>
      <c r="D364" s="26" t="s">
        <v>1091</v>
      </c>
      <c r="E364" s="43" t="s">
        <v>77</v>
      </c>
      <c r="F364" s="32"/>
      <c r="G364" s="33" t="s">
        <v>26</v>
      </c>
      <c r="H364" s="34"/>
      <c r="I364" s="46">
        <v>6668.7800000000007</v>
      </c>
      <c r="J364" s="36">
        <v>6232.5400000000009</v>
      </c>
      <c r="K364" s="37">
        <f>J364*2</f>
        <v>12465.080000000002</v>
      </c>
      <c r="L364" s="37">
        <v>0</v>
      </c>
      <c r="M364" s="37">
        <v>0</v>
      </c>
      <c r="N364" s="37">
        <f>M364*2</f>
        <v>0</v>
      </c>
      <c r="O364" s="37">
        <v>0</v>
      </c>
      <c r="P364" s="37">
        <f>O364*2</f>
        <v>0</v>
      </c>
      <c r="Q364" s="37">
        <f>L364*2</f>
        <v>0</v>
      </c>
      <c r="R364" s="37">
        <v>0</v>
      </c>
      <c r="S364" s="30">
        <f>R364*2</f>
        <v>0</v>
      </c>
      <c r="T364" s="30">
        <f>K364+N364+P364+Q364+S364</f>
        <v>12465.080000000002</v>
      </c>
      <c r="U364" s="22"/>
    </row>
    <row r="365" spans="2:21" x14ac:dyDescent="0.2">
      <c r="B365" s="38" t="s">
        <v>1092</v>
      </c>
      <c r="C365" s="39" t="s">
        <v>1093</v>
      </c>
      <c r="D365" s="26" t="s">
        <v>1094</v>
      </c>
      <c r="E365" s="43" t="s">
        <v>1095</v>
      </c>
      <c r="F365" s="32"/>
      <c r="G365" s="33" t="s">
        <v>26</v>
      </c>
      <c r="H365" s="34"/>
      <c r="I365" s="46">
        <v>10205.799999999999</v>
      </c>
      <c r="J365" s="36">
        <v>9538.06</v>
      </c>
      <c r="K365" s="37">
        <f t="shared" si="77"/>
        <v>19076.12</v>
      </c>
      <c r="L365" s="37">
        <v>0</v>
      </c>
      <c r="M365" s="37">
        <v>0</v>
      </c>
      <c r="N365" s="37">
        <f>M365*2</f>
        <v>0</v>
      </c>
      <c r="O365" s="37">
        <v>0</v>
      </c>
      <c r="P365" s="37">
        <f>O365*2</f>
        <v>0</v>
      </c>
      <c r="Q365" s="37">
        <f>L365*2</f>
        <v>0</v>
      </c>
      <c r="R365" s="37">
        <v>0</v>
      </c>
      <c r="S365" s="30">
        <f>R365*2</f>
        <v>0</v>
      </c>
      <c r="T365" s="30">
        <f>K365+N365+P365+Q365+S365</f>
        <v>19076.12</v>
      </c>
    </row>
    <row r="366" spans="2:21" x14ac:dyDescent="0.2">
      <c r="B366" s="38"/>
      <c r="C366" s="39"/>
      <c r="D366" s="42"/>
      <c r="E366" s="43"/>
      <c r="F366" s="32"/>
      <c r="G366" s="33"/>
      <c r="H366" s="34"/>
      <c r="I366" s="35"/>
      <c r="J366" s="37"/>
      <c r="K366" s="37"/>
      <c r="L366" s="37"/>
      <c r="M366" s="37"/>
      <c r="N366" s="37"/>
      <c r="O366" s="37"/>
      <c r="P366" s="37"/>
      <c r="Q366" s="37"/>
      <c r="R366" s="37"/>
      <c r="S366" s="30"/>
      <c r="T366" s="30"/>
    </row>
    <row r="367" spans="2:21" ht="15" customHeight="1" x14ac:dyDescent="0.2">
      <c r="B367" s="62" t="s">
        <v>1096</v>
      </c>
      <c r="C367" s="63"/>
      <c r="D367" s="64"/>
      <c r="E367" s="43"/>
      <c r="F367" s="32"/>
      <c r="G367" s="33"/>
      <c r="H367" s="34"/>
      <c r="I367" s="35"/>
      <c r="J367" s="37"/>
      <c r="K367" s="37"/>
      <c r="L367" s="37"/>
      <c r="M367" s="37"/>
      <c r="N367" s="37"/>
      <c r="O367" s="37"/>
      <c r="P367" s="37"/>
      <c r="Q367" s="37"/>
      <c r="R367" s="37"/>
      <c r="S367" s="30"/>
      <c r="T367" s="30"/>
      <c r="U367" s="47"/>
    </row>
    <row r="368" spans="2:21" x14ac:dyDescent="0.2">
      <c r="B368" s="38" t="s">
        <v>1097</v>
      </c>
      <c r="C368" s="39" t="s">
        <v>1098</v>
      </c>
      <c r="D368" s="26" t="s">
        <v>1099</v>
      </c>
      <c r="E368" s="43" t="s">
        <v>1100</v>
      </c>
      <c r="F368" s="32"/>
      <c r="G368" s="33" t="s">
        <v>26</v>
      </c>
      <c r="H368" s="34"/>
      <c r="I368" s="46">
        <v>5492.4900000000007</v>
      </c>
      <c r="J368" s="37">
        <f>I368</f>
        <v>5492.4900000000007</v>
      </c>
      <c r="K368" s="37">
        <f t="shared" si="77"/>
        <v>10984.980000000001</v>
      </c>
      <c r="L368" s="37">
        <v>809.34</v>
      </c>
      <c r="M368" s="37"/>
      <c r="N368" s="37">
        <f t="shared" si="84"/>
        <v>0</v>
      </c>
      <c r="O368" s="37">
        <v>0</v>
      </c>
      <c r="P368" s="37">
        <f t="shared" si="85"/>
        <v>0</v>
      </c>
      <c r="Q368" s="37">
        <f t="shared" si="86"/>
        <v>1618.68</v>
      </c>
      <c r="R368" s="37"/>
      <c r="S368" s="30">
        <f t="shared" si="87"/>
        <v>0</v>
      </c>
      <c r="T368" s="30">
        <f t="shared" si="75"/>
        <v>12603.660000000002</v>
      </c>
    </row>
    <row r="369" spans="2:21" x14ac:dyDescent="0.2">
      <c r="B369" s="38" t="s">
        <v>1101</v>
      </c>
      <c r="C369" s="39" t="s">
        <v>1102</v>
      </c>
      <c r="D369" s="26" t="s">
        <v>1103</v>
      </c>
      <c r="E369" s="43" t="s">
        <v>1100</v>
      </c>
      <c r="F369" s="32"/>
      <c r="G369" s="33" t="s">
        <v>26</v>
      </c>
      <c r="H369" s="34"/>
      <c r="I369" s="46">
        <v>5492.4900000000007</v>
      </c>
      <c r="J369" s="37">
        <f t="shared" ref="J369:J399" si="89">I369</f>
        <v>5492.4900000000007</v>
      </c>
      <c r="K369" s="37">
        <f t="shared" si="77"/>
        <v>10984.980000000001</v>
      </c>
      <c r="L369" s="37">
        <v>809.34</v>
      </c>
      <c r="M369" s="37">
        <v>0</v>
      </c>
      <c r="N369" s="37">
        <f t="shared" si="84"/>
        <v>0</v>
      </c>
      <c r="O369" s="37">
        <v>0</v>
      </c>
      <c r="P369" s="37">
        <f t="shared" si="85"/>
        <v>0</v>
      </c>
      <c r="Q369" s="37">
        <f t="shared" si="86"/>
        <v>1618.68</v>
      </c>
      <c r="R369" s="37">
        <v>0</v>
      </c>
      <c r="S369" s="30">
        <f t="shared" si="87"/>
        <v>0</v>
      </c>
      <c r="T369" s="30">
        <f t="shared" si="75"/>
        <v>12603.660000000002</v>
      </c>
      <c r="U369" s="47"/>
    </row>
    <row r="370" spans="2:21" x14ac:dyDescent="0.2">
      <c r="B370" s="38" t="s">
        <v>1104</v>
      </c>
      <c r="C370" s="39" t="s">
        <v>1105</v>
      </c>
      <c r="D370" s="26" t="s">
        <v>1106</v>
      </c>
      <c r="E370" s="43" t="s">
        <v>1100</v>
      </c>
      <c r="F370" s="32"/>
      <c r="G370" s="33" t="s">
        <v>26</v>
      </c>
      <c r="H370" s="34"/>
      <c r="I370" s="46">
        <v>10361.85</v>
      </c>
      <c r="J370" s="37">
        <f t="shared" si="89"/>
        <v>10361.85</v>
      </c>
      <c r="K370" s="37">
        <f t="shared" si="77"/>
        <v>20723.7</v>
      </c>
      <c r="L370" s="37">
        <v>0</v>
      </c>
      <c r="M370" s="37">
        <v>0</v>
      </c>
      <c r="N370" s="37">
        <f t="shared" si="84"/>
        <v>0</v>
      </c>
      <c r="O370" s="37">
        <v>0</v>
      </c>
      <c r="P370" s="37">
        <f t="shared" si="85"/>
        <v>0</v>
      </c>
      <c r="Q370" s="37">
        <f t="shared" si="86"/>
        <v>0</v>
      </c>
      <c r="R370" s="37">
        <v>0</v>
      </c>
      <c r="S370" s="30">
        <f t="shared" si="87"/>
        <v>0</v>
      </c>
      <c r="T370" s="30">
        <f t="shared" si="75"/>
        <v>20723.7</v>
      </c>
      <c r="U370" s="47"/>
    </row>
    <row r="371" spans="2:21" x14ac:dyDescent="0.2">
      <c r="B371" s="38" t="s">
        <v>1107</v>
      </c>
      <c r="C371" s="39" t="s">
        <v>1108</v>
      </c>
      <c r="D371" s="26" t="s">
        <v>1109</v>
      </c>
      <c r="E371" s="43" t="s">
        <v>1100</v>
      </c>
      <c r="F371" s="32"/>
      <c r="G371" s="33" t="s">
        <v>26</v>
      </c>
      <c r="H371" s="34"/>
      <c r="I371" s="46">
        <v>13329.859999999999</v>
      </c>
      <c r="J371" s="37">
        <f t="shared" si="89"/>
        <v>13329.859999999999</v>
      </c>
      <c r="K371" s="37">
        <f t="shared" si="77"/>
        <v>26659.719999999998</v>
      </c>
      <c r="L371" s="37">
        <v>0</v>
      </c>
      <c r="M371" s="37">
        <v>0</v>
      </c>
      <c r="N371" s="37">
        <f t="shared" si="84"/>
        <v>0</v>
      </c>
      <c r="O371" s="37">
        <v>0</v>
      </c>
      <c r="P371" s="37">
        <f t="shared" si="85"/>
        <v>0</v>
      </c>
      <c r="Q371" s="37">
        <f t="shared" si="86"/>
        <v>0</v>
      </c>
      <c r="R371" s="37">
        <v>0</v>
      </c>
      <c r="S371" s="30">
        <f t="shared" si="87"/>
        <v>0</v>
      </c>
      <c r="T371" s="30">
        <f t="shared" si="75"/>
        <v>26659.719999999998</v>
      </c>
    </row>
    <row r="372" spans="2:21" x14ac:dyDescent="0.2">
      <c r="B372" s="38" t="s">
        <v>1110</v>
      </c>
      <c r="C372" s="39" t="s">
        <v>1111</v>
      </c>
      <c r="D372" s="26" t="s">
        <v>1112</v>
      </c>
      <c r="E372" s="43" t="s">
        <v>1100</v>
      </c>
      <c r="F372" s="32"/>
      <c r="G372" s="33" t="s">
        <v>26</v>
      </c>
      <c r="H372" s="34"/>
      <c r="I372" s="46">
        <v>5492.4900000000007</v>
      </c>
      <c r="J372" s="37">
        <f t="shared" si="89"/>
        <v>5492.4900000000007</v>
      </c>
      <c r="K372" s="37">
        <f t="shared" si="77"/>
        <v>10984.980000000001</v>
      </c>
      <c r="L372" s="37">
        <v>809</v>
      </c>
      <c r="M372" s="37">
        <v>0</v>
      </c>
      <c r="N372" s="37">
        <f>M372*2</f>
        <v>0</v>
      </c>
      <c r="O372" s="37">
        <v>0</v>
      </c>
      <c r="P372" s="37">
        <f>O372*2</f>
        <v>0</v>
      </c>
      <c r="Q372" s="37">
        <f>L372*2</f>
        <v>1618</v>
      </c>
      <c r="R372" s="37">
        <v>0</v>
      </c>
      <c r="S372" s="30">
        <f>R372*2</f>
        <v>0</v>
      </c>
      <c r="T372" s="30">
        <f t="shared" si="75"/>
        <v>12602.980000000001</v>
      </c>
      <c r="U372" s="54"/>
    </row>
    <row r="373" spans="2:21" x14ac:dyDescent="0.2">
      <c r="B373" s="38" t="s">
        <v>1113</v>
      </c>
      <c r="C373" s="39" t="s">
        <v>1114</v>
      </c>
      <c r="D373" s="26" t="s">
        <v>1115</v>
      </c>
      <c r="E373" s="43" t="s">
        <v>1100</v>
      </c>
      <c r="F373" s="32"/>
      <c r="G373" s="33" t="s">
        <v>26</v>
      </c>
      <c r="H373" s="34"/>
      <c r="I373" s="46">
        <v>5492.4900000000007</v>
      </c>
      <c r="J373" s="37">
        <f t="shared" si="89"/>
        <v>5492.4900000000007</v>
      </c>
      <c r="K373" s="37">
        <f t="shared" si="77"/>
        <v>10984.980000000001</v>
      </c>
      <c r="L373" s="37">
        <v>857.9</v>
      </c>
      <c r="M373" s="37">
        <v>0</v>
      </c>
      <c r="N373" s="37">
        <f t="shared" si="84"/>
        <v>0</v>
      </c>
      <c r="O373" s="37">
        <v>0</v>
      </c>
      <c r="P373" s="37">
        <f t="shared" si="85"/>
        <v>0</v>
      </c>
      <c r="Q373" s="37">
        <f t="shared" si="86"/>
        <v>1715.8</v>
      </c>
      <c r="R373" s="37">
        <v>0</v>
      </c>
      <c r="S373" s="30">
        <f t="shared" si="87"/>
        <v>0</v>
      </c>
      <c r="T373" s="30">
        <f t="shared" si="75"/>
        <v>12700.78</v>
      </c>
      <c r="U373" s="47"/>
    </row>
    <row r="374" spans="2:21" x14ac:dyDescent="0.2">
      <c r="B374" s="38" t="s">
        <v>1116</v>
      </c>
      <c r="C374" s="39" t="s">
        <v>1117</v>
      </c>
      <c r="D374" s="26" t="s">
        <v>1118</v>
      </c>
      <c r="E374" s="43" t="s">
        <v>1100</v>
      </c>
      <c r="F374" s="32"/>
      <c r="G374" s="33" t="s">
        <v>26</v>
      </c>
      <c r="H374" s="34"/>
      <c r="I374" s="46">
        <v>5492.4900000000007</v>
      </c>
      <c r="J374" s="37">
        <f t="shared" si="89"/>
        <v>5492.4900000000007</v>
      </c>
      <c r="K374" s="37">
        <f t="shared" si="77"/>
        <v>10984.980000000001</v>
      </c>
      <c r="L374" s="37">
        <v>809.45</v>
      </c>
      <c r="M374" s="37">
        <v>0</v>
      </c>
      <c r="N374" s="37">
        <f t="shared" si="84"/>
        <v>0</v>
      </c>
      <c r="O374" s="37">
        <v>0</v>
      </c>
      <c r="P374" s="37">
        <f t="shared" si="85"/>
        <v>0</v>
      </c>
      <c r="Q374" s="37">
        <f t="shared" si="86"/>
        <v>1618.9</v>
      </c>
      <c r="R374" s="37">
        <v>0</v>
      </c>
      <c r="S374" s="30">
        <f t="shared" si="87"/>
        <v>0</v>
      </c>
      <c r="T374" s="30">
        <f t="shared" si="75"/>
        <v>12603.880000000001</v>
      </c>
      <c r="U374" s="47"/>
    </row>
    <row r="375" spans="2:21" x14ac:dyDescent="0.2">
      <c r="B375" s="38" t="s">
        <v>1119</v>
      </c>
      <c r="C375" s="39" t="s">
        <v>1120</v>
      </c>
      <c r="D375" s="26" t="s">
        <v>1121</v>
      </c>
      <c r="E375" s="43" t="s">
        <v>1100</v>
      </c>
      <c r="F375" s="32"/>
      <c r="G375" s="33" t="s">
        <v>26</v>
      </c>
      <c r="H375" s="34"/>
      <c r="I375" s="46">
        <v>6751.58</v>
      </c>
      <c r="J375" s="37">
        <f t="shared" si="89"/>
        <v>6751.58</v>
      </c>
      <c r="K375" s="37">
        <f t="shared" si="77"/>
        <v>13503.16</v>
      </c>
      <c r="L375" s="37">
        <v>0</v>
      </c>
      <c r="M375" s="37">
        <v>0</v>
      </c>
      <c r="N375" s="37">
        <f t="shared" si="84"/>
        <v>0</v>
      </c>
      <c r="O375" s="37">
        <v>0</v>
      </c>
      <c r="P375" s="37">
        <f t="shared" si="85"/>
        <v>0</v>
      </c>
      <c r="Q375" s="37">
        <f t="shared" si="86"/>
        <v>0</v>
      </c>
      <c r="R375" s="37">
        <v>0</v>
      </c>
      <c r="S375" s="30">
        <f t="shared" si="87"/>
        <v>0</v>
      </c>
      <c r="T375" s="30">
        <f t="shared" si="75"/>
        <v>13503.16</v>
      </c>
      <c r="U375" s="47"/>
    </row>
    <row r="376" spans="2:21" x14ac:dyDescent="0.2">
      <c r="B376" s="38" t="s">
        <v>1122</v>
      </c>
      <c r="C376" s="39" t="s">
        <v>1123</v>
      </c>
      <c r="D376" s="26" t="s">
        <v>1124</v>
      </c>
      <c r="E376" s="43" t="s">
        <v>1100</v>
      </c>
      <c r="F376" s="32"/>
      <c r="G376" s="33" t="s">
        <v>26</v>
      </c>
      <c r="H376" s="34"/>
      <c r="I376" s="46">
        <v>6751.58</v>
      </c>
      <c r="J376" s="37">
        <f t="shared" si="89"/>
        <v>6751.58</v>
      </c>
      <c r="K376" s="37">
        <f t="shared" si="77"/>
        <v>13503.16</v>
      </c>
      <c r="L376" s="37"/>
      <c r="M376" s="37"/>
      <c r="N376" s="37"/>
      <c r="O376" s="37"/>
      <c r="P376" s="37"/>
      <c r="Q376" s="37"/>
      <c r="R376" s="37"/>
      <c r="S376" s="30"/>
      <c r="T376" s="30">
        <f t="shared" si="75"/>
        <v>13503.16</v>
      </c>
      <c r="U376" s="54"/>
    </row>
    <row r="377" spans="2:21" x14ac:dyDescent="0.2">
      <c r="B377" s="38" t="s">
        <v>1125</v>
      </c>
      <c r="C377" s="39" t="s">
        <v>1126</v>
      </c>
      <c r="D377" s="26" t="s">
        <v>1127</v>
      </c>
      <c r="E377" s="43" t="s">
        <v>1128</v>
      </c>
      <c r="F377" s="32"/>
      <c r="G377" s="33" t="s">
        <v>26</v>
      </c>
      <c r="H377" s="34"/>
      <c r="I377" s="46">
        <v>10130.18</v>
      </c>
      <c r="J377" s="37">
        <f t="shared" si="89"/>
        <v>10130.18</v>
      </c>
      <c r="K377" s="37">
        <f t="shared" si="77"/>
        <v>20260.36</v>
      </c>
      <c r="L377" s="37">
        <v>989.28</v>
      </c>
      <c r="M377" s="37">
        <v>0</v>
      </c>
      <c r="N377" s="37">
        <f t="shared" si="84"/>
        <v>0</v>
      </c>
      <c r="O377" s="37">
        <v>0</v>
      </c>
      <c r="P377" s="37">
        <f t="shared" si="85"/>
        <v>0</v>
      </c>
      <c r="Q377" s="37">
        <f t="shared" si="86"/>
        <v>1978.56</v>
      </c>
      <c r="R377" s="37">
        <v>0</v>
      </c>
      <c r="S377" s="30">
        <f t="shared" si="87"/>
        <v>0</v>
      </c>
      <c r="T377" s="30">
        <f t="shared" si="75"/>
        <v>22238.920000000002</v>
      </c>
      <c r="U377" s="47"/>
    </row>
    <row r="378" spans="2:21" x14ac:dyDescent="0.2">
      <c r="B378" s="38" t="s">
        <v>1129</v>
      </c>
      <c r="C378" s="39" t="s">
        <v>1130</v>
      </c>
      <c r="D378" s="26" t="s">
        <v>1131</v>
      </c>
      <c r="E378" s="43" t="s">
        <v>1100</v>
      </c>
      <c r="F378" s="32"/>
      <c r="G378" s="33" t="s">
        <v>26</v>
      </c>
      <c r="H378" s="34"/>
      <c r="I378" s="46">
        <v>6486.98</v>
      </c>
      <c r="J378" s="37">
        <f t="shared" si="89"/>
        <v>6486.98</v>
      </c>
      <c r="K378" s="37">
        <f t="shared" si="77"/>
        <v>12973.96</v>
      </c>
      <c r="L378" s="37">
        <v>0</v>
      </c>
      <c r="M378" s="37">
        <v>0</v>
      </c>
      <c r="N378" s="37">
        <f t="shared" si="84"/>
        <v>0</v>
      </c>
      <c r="O378" s="37">
        <v>0</v>
      </c>
      <c r="P378" s="37">
        <f t="shared" si="85"/>
        <v>0</v>
      </c>
      <c r="Q378" s="37">
        <f t="shared" si="86"/>
        <v>0</v>
      </c>
      <c r="R378" s="37">
        <v>0</v>
      </c>
      <c r="S378" s="30">
        <f t="shared" si="87"/>
        <v>0</v>
      </c>
      <c r="T378" s="30">
        <f t="shared" si="75"/>
        <v>12973.96</v>
      </c>
      <c r="U378" s="47"/>
    </row>
    <row r="379" spans="2:21" x14ac:dyDescent="0.2">
      <c r="B379" s="38" t="s">
        <v>1132</v>
      </c>
      <c r="C379" s="39" t="s">
        <v>1133</v>
      </c>
      <c r="D379" s="26" t="s">
        <v>1134</v>
      </c>
      <c r="E379" s="43" t="s">
        <v>1100</v>
      </c>
      <c r="F379" s="32"/>
      <c r="G379" s="33" t="s">
        <v>26</v>
      </c>
      <c r="H379" s="34"/>
      <c r="I379" s="46">
        <v>5492.4900000000007</v>
      </c>
      <c r="J379" s="37">
        <f t="shared" si="89"/>
        <v>5492.4900000000007</v>
      </c>
      <c r="K379" s="37">
        <f t="shared" si="77"/>
        <v>10984.980000000001</v>
      </c>
      <c r="L379" s="37">
        <v>906.87</v>
      </c>
      <c r="M379" s="37">
        <v>0</v>
      </c>
      <c r="N379" s="37">
        <f t="shared" si="84"/>
        <v>0</v>
      </c>
      <c r="O379" s="37">
        <v>0</v>
      </c>
      <c r="P379" s="37">
        <f t="shared" si="85"/>
        <v>0</v>
      </c>
      <c r="Q379" s="37">
        <f t="shared" si="86"/>
        <v>1813.74</v>
      </c>
      <c r="R379" s="37">
        <v>0</v>
      </c>
      <c r="S379" s="30">
        <f t="shared" si="87"/>
        <v>0</v>
      </c>
      <c r="T379" s="30">
        <f t="shared" si="75"/>
        <v>12798.720000000001</v>
      </c>
      <c r="U379" s="47"/>
    </row>
    <row r="380" spans="2:21" x14ac:dyDescent="0.2">
      <c r="B380" s="38" t="s">
        <v>1135</v>
      </c>
      <c r="C380" s="39" t="s">
        <v>1136</v>
      </c>
      <c r="D380" s="26" t="s">
        <v>1137</v>
      </c>
      <c r="E380" s="43" t="s">
        <v>1100</v>
      </c>
      <c r="F380" s="32"/>
      <c r="G380" s="33" t="s">
        <v>26</v>
      </c>
      <c r="H380" s="34"/>
      <c r="I380" s="46">
        <v>6751.77</v>
      </c>
      <c r="J380" s="37">
        <f t="shared" si="89"/>
        <v>6751.77</v>
      </c>
      <c r="K380" s="37">
        <f t="shared" si="77"/>
        <v>13503.54</v>
      </c>
      <c r="L380" s="37">
        <v>0</v>
      </c>
      <c r="M380" s="37">
        <v>0</v>
      </c>
      <c r="N380" s="37">
        <f t="shared" si="84"/>
        <v>0</v>
      </c>
      <c r="O380" s="37">
        <v>0</v>
      </c>
      <c r="P380" s="37">
        <f t="shared" si="85"/>
        <v>0</v>
      </c>
      <c r="Q380" s="37">
        <f t="shared" si="86"/>
        <v>0</v>
      </c>
      <c r="R380" s="37">
        <v>0</v>
      </c>
      <c r="S380" s="30">
        <f t="shared" si="87"/>
        <v>0</v>
      </c>
      <c r="T380" s="30">
        <f t="shared" si="75"/>
        <v>13503.54</v>
      </c>
      <c r="U380" s="47"/>
    </row>
    <row r="381" spans="2:21" x14ac:dyDescent="0.2">
      <c r="B381" s="38" t="s">
        <v>1138</v>
      </c>
      <c r="C381" s="39" t="s">
        <v>1139</v>
      </c>
      <c r="D381" s="26" t="s">
        <v>1140</v>
      </c>
      <c r="E381" s="43" t="s">
        <v>1100</v>
      </c>
      <c r="F381" s="32"/>
      <c r="G381" s="33" t="s">
        <v>26</v>
      </c>
      <c r="H381" s="34"/>
      <c r="I381" s="46">
        <v>5492.4900000000007</v>
      </c>
      <c r="J381" s="37">
        <f t="shared" si="89"/>
        <v>5492.4900000000007</v>
      </c>
      <c r="K381" s="37">
        <f t="shared" si="77"/>
        <v>10984.980000000001</v>
      </c>
      <c r="L381" s="37">
        <v>809.34</v>
      </c>
      <c r="M381" s="37">
        <v>0</v>
      </c>
      <c r="N381" s="37">
        <f t="shared" si="84"/>
        <v>0</v>
      </c>
      <c r="O381" s="37">
        <v>0</v>
      </c>
      <c r="P381" s="37">
        <f t="shared" si="85"/>
        <v>0</v>
      </c>
      <c r="Q381" s="37">
        <f t="shared" si="86"/>
        <v>1618.68</v>
      </c>
      <c r="R381" s="37">
        <v>0</v>
      </c>
      <c r="S381" s="30">
        <f t="shared" si="87"/>
        <v>0</v>
      </c>
      <c r="T381" s="30">
        <f t="shared" si="75"/>
        <v>12603.660000000002</v>
      </c>
      <c r="U381" s="47"/>
    </row>
    <row r="382" spans="2:21" x14ac:dyDescent="0.2">
      <c r="B382" s="38" t="s">
        <v>1141</v>
      </c>
      <c r="C382" s="39" t="s">
        <v>1142</v>
      </c>
      <c r="D382" s="26" t="s">
        <v>1143</v>
      </c>
      <c r="E382" s="43" t="s">
        <v>1100</v>
      </c>
      <c r="F382" s="32"/>
      <c r="G382" s="33" t="s">
        <v>26</v>
      </c>
      <c r="H382" s="34"/>
      <c r="I382" s="46">
        <v>5492.4900000000007</v>
      </c>
      <c r="J382" s="37">
        <f t="shared" si="89"/>
        <v>5492.4900000000007</v>
      </c>
      <c r="K382" s="37">
        <f t="shared" si="77"/>
        <v>10984.980000000001</v>
      </c>
      <c r="L382" s="37">
        <v>0</v>
      </c>
      <c r="M382" s="37">
        <v>0</v>
      </c>
      <c r="N382" s="37">
        <f t="shared" si="84"/>
        <v>0</v>
      </c>
      <c r="O382" s="37">
        <v>0</v>
      </c>
      <c r="P382" s="37">
        <f t="shared" si="85"/>
        <v>0</v>
      </c>
      <c r="Q382" s="37">
        <f t="shared" si="86"/>
        <v>0</v>
      </c>
      <c r="R382" s="37">
        <v>0</v>
      </c>
      <c r="S382" s="30">
        <f t="shared" si="87"/>
        <v>0</v>
      </c>
      <c r="T382" s="30">
        <f t="shared" si="75"/>
        <v>10984.980000000001</v>
      </c>
      <c r="U382" s="47"/>
    </row>
    <row r="383" spans="2:21" x14ac:dyDescent="0.2">
      <c r="B383" s="38" t="s">
        <v>1144</v>
      </c>
      <c r="C383" s="39" t="s">
        <v>1145</v>
      </c>
      <c r="D383" s="26" t="s">
        <v>1146</v>
      </c>
      <c r="E383" s="43" t="s">
        <v>1100</v>
      </c>
      <c r="F383" s="32"/>
      <c r="G383" s="33" t="s">
        <v>26</v>
      </c>
      <c r="H383" s="34"/>
      <c r="I383" s="46">
        <v>5492.4900000000007</v>
      </c>
      <c r="J383" s="37">
        <f t="shared" si="89"/>
        <v>5492.4900000000007</v>
      </c>
      <c r="K383" s="37">
        <f t="shared" si="77"/>
        <v>10984.980000000001</v>
      </c>
      <c r="L383" s="37">
        <v>0</v>
      </c>
      <c r="M383" s="37">
        <v>0</v>
      </c>
      <c r="N383" s="37">
        <f t="shared" si="84"/>
        <v>0</v>
      </c>
      <c r="O383" s="37">
        <v>0</v>
      </c>
      <c r="P383" s="37">
        <f t="shared" si="85"/>
        <v>0</v>
      </c>
      <c r="Q383" s="37">
        <f t="shared" si="86"/>
        <v>0</v>
      </c>
      <c r="R383" s="37">
        <v>0</v>
      </c>
      <c r="S383" s="30">
        <f t="shared" si="87"/>
        <v>0</v>
      </c>
      <c r="T383" s="30">
        <f t="shared" si="75"/>
        <v>10984.980000000001</v>
      </c>
      <c r="U383" s="47"/>
    </row>
    <row r="384" spans="2:21" x14ac:dyDescent="0.2">
      <c r="B384" s="38" t="s">
        <v>1147</v>
      </c>
      <c r="C384" s="39" t="s">
        <v>1148</v>
      </c>
      <c r="D384" s="26" t="s">
        <v>1149</v>
      </c>
      <c r="E384" s="43" t="s">
        <v>1100</v>
      </c>
      <c r="F384" s="32"/>
      <c r="G384" s="33" t="s">
        <v>26</v>
      </c>
      <c r="H384" s="34"/>
      <c r="I384" s="46">
        <v>5492.4900000000007</v>
      </c>
      <c r="J384" s="37">
        <f t="shared" si="89"/>
        <v>5492.4900000000007</v>
      </c>
      <c r="K384" s="37">
        <f>J384*2</f>
        <v>10984.980000000001</v>
      </c>
      <c r="L384" s="37">
        <v>0</v>
      </c>
      <c r="M384" s="37">
        <v>0</v>
      </c>
      <c r="N384" s="37">
        <f>M384*2</f>
        <v>0</v>
      </c>
      <c r="O384" s="37">
        <v>0</v>
      </c>
      <c r="P384" s="37">
        <f>O384*2</f>
        <v>0</v>
      </c>
      <c r="Q384" s="37">
        <f>L384*2</f>
        <v>0</v>
      </c>
      <c r="R384" s="37">
        <v>0</v>
      </c>
      <c r="S384" s="30">
        <f>R384*2</f>
        <v>0</v>
      </c>
      <c r="T384" s="30">
        <f>K384+N384+P384+Q384+S384</f>
        <v>10984.980000000001</v>
      </c>
      <c r="U384" s="54"/>
    </row>
    <row r="385" spans="2:21" x14ac:dyDescent="0.2">
      <c r="B385" s="38" t="s">
        <v>1150</v>
      </c>
      <c r="C385" s="39" t="s">
        <v>1151</v>
      </c>
      <c r="D385" s="26" t="s">
        <v>1152</v>
      </c>
      <c r="E385" s="43" t="s">
        <v>1100</v>
      </c>
      <c r="F385" s="32"/>
      <c r="G385" s="33" t="s">
        <v>26</v>
      </c>
      <c r="H385" s="34"/>
      <c r="I385" s="46">
        <v>5492.4900000000007</v>
      </c>
      <c r="J385" s="37">
        <f t="shared" si="89"/>
        <v>5492.4900000000007</v>
      </c>
      <c r="K385" s="37">
        <f t="shared" si="77"/>
        <v>10984.980000000001</v>
      </c>
      <c r="L385" s="37">
        <v>0</v>
      </c>
      <c r="M385" s="37">
        <v>0</v>
      </c>
      <c r="N385" s="37">
        <v>0</v>
      </c>
      <c r="O385" s="37">
        <v>0</v>
      </c>
      <c r="P385" s="37">
        <f t="shared" si="85"/>
        <v>0</v>
      </c>
      <c r="Q385" s="37">
        <f t="shared" si="86"/>
        <v>0</v>
      </c>
      <c r="R385" s="37">
        <v>0</v>
      </c>
      <c r="S385" s="30">
        <f t="shared" si="87"/>
        <v>0</v>
      </c>
      <c r="T385" s="30">
        <f t="shared" si="75"/>
        <v>10984.980000000001</v>
      </c>
      <c r="U385" s="47"/>
    </row>
    <row r="386" spans="2:21" x14ac:dyDescent="0.2">
      <c r="B386" s="38" t="s">
        <v>1153</v>
      </c>
      <c r="C386" s="39" t="s">
        <v>1154</v>
      </c>
      <c r="D386" s="26" t="s">
        <v>1155</v>
      </c>
      <c r="E386" s="43" t="s">
        <v>77</v>
      </c>
      <c r="F386" s="32"/>
      <c r="G386" s="33" t="s">
        <v>26</v>
      </c>
      <c r="H386" s="34"/>
      <c r="I386" s="46">
        <v>5492.4900000000007</v>
      </c>
      <c r="J386" s="37">
        <f t="shared" si="89"/>
        <v>5492.4900000000007</v>
      </c>
      <c r="K386" s="37">
        <f>J386*2</f>
        <v>10984.980000000001</v>
      </c>
      <c r="L386" s="37">
        <v>0</v>
      </c>
      <c r="M386" s="37">
        <v>0</v>
      </c>
      <c r="N386" s="37">
        <f>M386*2</f>
        <v>0</v>
      </c>
      <c r="O386" s="37">
        <v>0</v>
      </c>
      <c r="P386" s="37">
        <f>O386*2</f>
        <v>0</v>
      </c>
      <c r="Q386" s="37">
        <f>L386*2</f>
        <v>0</v>
      </c>
      <c r="R386" s="37">
        <v>0</v>
      </c>
      <c r="S386" s="30">
        <f>R386*2</f>
        <v>0</v>
      </c>
      <c r="T386" s="30">
        <f>K386+N386+P386+Q386+S386</f>
        <v>10984.980000000001</v>
      </c>
      <c r="U386" s="22"/>
    </row>
    <row r="387" spans="2:21" x14ac:dyDescent="0.2">
      <c r="B387" s="38" t="s">
        <v>1156</v>
      </c>
      <c r="C387" s="39" t="s">
        <v>1157</v>
      </c>
      <c r="D387" s="26" t="s">
        <v>1158</v>
      </c>
      <c r="E387" s="43" t="s">
        <v>77</v>
      </c>
      <c r="F387" s="32"/>
      <c r="G387" s="33" t="s">
        <v>26</v>
      </c>
      <c r="H387" s="34"/>
      <c r="I387" s="46">
        <v>5702.37</v>
      </c>
      <c r="J387" s="37">
        <f t="shared" si="89"/>
        <v>5702.37</v>
      </c>
      <c r="K387" s="37">
        <f t="shared" si="77"/>
        <v>11404.74</v>
      </c>
      <c r="L387" s="37">
        <v>0</v>
      </c>
      <c r="M387" s="37">
        <v>0</v>
      </c>
      <c r="N387" s="37">
        <v>0</v>
      </c>
      <c r="O387" s="37">
        <v>0</v>
      </c>
      <c r="P387" s="37">
        <v>0</v>
      </c>
      <c r="Q387" s="37">
        <f t="shared" si="86"/>
        <v>0</v>
      </c>
      <c r="R387" s="37">
        <v>0</v>
      </c>
      <c r="S387" s="30">
        <f t="shared" si="87"/>
        <v>0</v>
      </c>
      <c r="T387" s="30">
        <f t="shared" si="75"/>
        <v>11404.74</v>
      </c>
      <c r="U387" s="47"/>
    </row>
    <row r="388" spans="2:21" x14ac:dyDescent="0.2">
      <c r="B388" s="38" t="s">
        <v>1159</v>
      </c>
      <c r="C388" s="39" t="s">
        <v>1160</v>
      </c>
      <c r="D388" s="26" t="s">
        <v>1161</v>
      </c>
      <c r="E388" s="43" t="s">
        <v>73</v>
      </c>
      <c r="F388" s="32"/>
      <c r="G388" s="33" t="s">
        <v>26</v>
      </c>
      <c r="H388" s="34"/>
      <c r="I388" s="46">
        <v>6589.77</v>
      </c>
      <c r="J388" s="37">
        <f t="shared" si="89"/>
        <v>6589.77</v>
      </c>
      <c r="K388" s="37">
        <f>J388*2</f>
        <v>13179.54</v>
      </c>
      <c r="L388" s="37">
        <v>0</v>
      </c>
      <c r="M388" s="37">
        <v>0</v>
      </c>
      <c r="N388" s="37">
        <f>M388*2</f>
        <v>0</v>
      </c>
      <c r="O388" s="37">
        <v>0</v>
      </c>
      <c r="P388" s="37">
        <f>O388*2</f>
        <v>0</v>
      </c>
      <c r="Q388" s="37">
        <f>L388*2</f>
        <v>0</v>
      </c>
      <c r="R388" s="37">
        <v>0</v>
      </c>
      <c r="S388" s="30">
        <f>R388*2</f>
        <v>0</v>
      </c>
      <c r="T388" s="30">
        <f>K388+N388+P388+Q388+S388</f>
        <v>13179.54</v>
      </c>
      <c r="U388" s="47"/>
    </row>
    <row r="389" spans="2:21" x14ac:dyDescent="0.2">
      <c r="B389" s="38" t="s">
        <v>1162</v>
      </c>
      <c r="C389" s="39" t="s">
        <v>1163</v>
      </c>
      <c r="D389" s="26" t="s">
        <v>1164</v>
      </c>
      <c r="E389" s="43" t="s">
        <v>1100</v>
      </c>
      <c r="F389" s="32"/>
      <c r="G389" s="33" t="s">
        <v>26</v>
      </c>
      <c r="H389" s="34"/>
      <c r="I389" s="46">
        <v>5492.4900000000007</v>
      </c>
      <c r="J389" s="37">
        <f t="shared" si="89"/>
        <v>5492.4900000000007</v>
      </c>
      <c r="K389" s="37">
        <f t="shared" si="77"/>
        <v>10984.980000000001</v>
      </c>
      <c r="L389" s="37">
        <v>809.34</v>
      </c>
      <c r="M389" s="37">
        <v>0</v>
      </c>
      <c r="N389" s="37">
        <f t="shared" si="84"/>
        <v>0</v>
      </c>
      <c r="O389" s="37">
        <v>0</v>
      </c>
      <c r="P389" s="37">
        <f t="shared" si="85"/>
        <v>0</v>
      </c>
      <c r="Q389" s="37">
        <f t="shared" si="86"/>
        <v>1618.68</v>
      </c>
      <c r="R389" s="37">
        <v>0</v>
      </c>
      <c r="S389" s="30">
        <f t="shared" si="87"/>
        <v>0</v>
      </c>
      <c r="T389" s="30">
        <f t="shared" si="75"/>
        <v>12603.660000000002</v>
      </c>
      <c r="U389" s="47"/>
    </row>
    <row r="390" spans="2:21" x14ac:dyDescent="0.2">
      <c r="B390" s="38" t="s">
        <v>1165</v>
      </c>
      <c r="C390" s="39" t="s">
        <v>1166</v>
      </c>
      <c r="D390" s="26" t="s">
        <v>1167</v>
      </c>
      <c r="E390" s="43" t="s">
        <v>1100</v>
      </c>
      <c r="F390" s="32"/>
      <c r="G390" s="33" t="s">
        <v>26</v>
      </c>
      <c r="H390" s="34"/>
      <c r="I390" s="46">
        <v>5492.4900000000007</v>
      </c>
      <c r="J390" s="37">
        <f t="shared" si="89"/>
        <v>5492.4900000000007</v>
      </c>
      <c r="K390" s="37">
        <f t="shared" si="77"/>
        <v>10984.980000000001</v>
      </c>
      <c r="L390" s="37">
        <v>0</v>
      </c>
      <c r="M390" s="55">
        <v>0</v>
      </c>
      <c r="N390" s="37">
        <f t="shared" si="84"/>
        <v>0</v>
      </c>
      <c r="O390" s="37">
        <v>0</v>
      </c>
      <c r="P390" s="37">
        <f t="shared" si="85"/>
        <v>0</v>
      </c>
      <c r="Q390" s="37">
        <f t="shared" si="86"/>
        <v>0</v>
      </c>
      <c r="R390" s="55">
        <v>0</v>
      </c>
      <c r="S390" s="30">
        <f t="shared" si="87"/>
        <v>0</v>
      </c>
      <c r="T390" s="30">
        <f t="shared" si="75"/>
        <v>10984.980000000001</v>
      </c>
      <c r="U390" s="47"/>
    </row>
    <row r="391" spans="2:21" x14ac:dyDescent="0.2">
      <c r="B391" s="38" t="s">
        <v>1168</v>
      </c>
      <c r="C391" s="39" t="s">
        <v>1169</v>
      </c>
      <c r="D391" s="26" t="s">
        <v>1170</v>
      </c>
      <c r="E391" s="43" t="s">
        <v>1100</v>
      </c>
      <c r="F391" s="32"/>
      <c r="G391" s="33" t="s">
        <v>26</v>
      </c>
      <c r="H391" s="34"/>
      <c r="I391" s="46">
        <v>5492.4900000000007</v>
      </c>
      <c r="J391" s="37">
        <f t="shared" si="89"/>
        <v>5492.4900000000007</v>
      </c>
      <c r="K391" s="37">
        <f t="shared" si="77"/>
        <v>10984.980000000001</v>
      </c>
      <c r="L391" s="37">
        <v>0</v>
      </c>
      <c r="M391" s="55">
        <v>0</v>
      </c>
      <c r="N391" s="37">
        <f t="shared" si="84"/>
        <v>0</v>
      </c>
      <c r="O391" s="37">
        <v>0</v>
      </c>
      <c r="P391" s="37">
        <f t="shared" si="85"/>
        <v>0</v>
      </c>
      <c r="Q391" s="37">
        <f t="shared" si="86"/>
        <v>0</v>
      </c>
      <c r="R391" s="55">
        <v>0</v>
      </c>
      <c r="S391" s="30">
        <f t="shared" si="87"/>
        <v>0</v>
      </c>
      <c r="T391" s="30">
        <f t="shared" si="75"/>
        <v>10984.980000000001</v>
      </c>
      <c r="U391" s="47"/>
    </row>
    <row r="392" spans="2:21" x14ac:dyDescent="0.2">
      <c r="B392" s="38" t="s">
        <v>1171</v>
      </c>
      <c r="C392" s="39" t="s">
        <v>1172</v>
      </c>
      <c r="D392" s="26" t="s">
        <v>1173</v>
      </c>
      <c r="E392" s="43" t="s">
        <v>1100</v>
      </c>
      <c r="F392" s="32"/>
      <c r="G392" s="33" t="s">
        <v>26</v>
      </c>
      <c r="H392" s="34"/>
      <c r="I392" s="46">
        <v>5492.4900000000007</v>
      </c>
      <c r="J392" s="37">
        <f t="shared" si="89"/>
        <v>5492.4900000000007</v>
      </c>
      <c r="K392" s="37">
        <f t="shared" si="77"/>
        <v>10984.980000000001</v>
      </c>
      <c r="L392" s="37">
        <v>809.34</v>
      </c>
      <c r="M392" s="55">
        <v>0</v>
      </c>
      <c r="N392" s="37">
        <v>0</v>
      </c>
      <c r="O392" s="37">
        <v>0</v>
      </c>
      <c r="P392" s="37">
        <f t="shared" si="85"/>
        <v>0</v>
      </c>
      <c r="Q392" s="37">
        <f t="shared" si="86"/>
        <v>1618.68</v>
      </c>
      <c r="R392" s="55">
        <v>0</v>
      </c>
      <c r="S392" s="30">
        <v>0</v>
      </c>
      <c r="T392" s="30">
        <f t="shared" si="75"/>
        <v>12603.660000000002</v>
      </c>
      <c r="U392" s="47"/>
    </row>
    <row r="393" spans="2:21" x14ac:dyDescent="0.2">
      <c r="B393" s="38" t="s">
        <v>1174</v>
      </c>
      <c r="C393" s="57" t="s">
        <v>1175</v>
      </c>
      <c r="D393" s="26" t="s">
        <v>1176</v>
      </c>
      <c r="E393" s="43" t="s">
        <v>1100</v>
      </c>
      <c r="F393" s="32"/>
      <c r="G393" s="33" t="s">
        <v>26</v>
      </c>
      <c r="H393" s="34"/>
      <c r="I393" s="50">
        <v>5633.6100000000006</v>
      </c>
      <c r="J393" s="37">
        <f t="shared" si="89"/>
        <v>5633.6100000000006</v>
      </c>
      <c r="K393" s="37">
        <f t="shared" si="77"/>
        <v>11267.220000000001</v>
      </c>
      <c r="L393" s="37">
        <v>0</v>
      </c>
      <c r="M393" s="55">
        <v>0</v>
      </c>
      <c r="N393" s="37">
        <v>0</v>
      </c>
      <c r="O393" s="37">
        <v>0</v>
      </c>
      <c r="P393" s="37">
        <f t="shared" si="85"/>
        <v>0</v>
      </c>
      <c r="Q393" s="37">
        <f t="shared" si="86"/>
        <v>0</v>
      </c>
      <c r="R393" s="55">
        <v>0</v>
      </c>
      <c r="S393" s="30">
        <v>0</v>
      </c>
      <c r="T393" s="30">
        <f t="shared" si="75"/>
        <v>11267.220000000001</v>
      </c>
      <c r="U393" s="47"/>
    </row>
    <row r="394" spans="2:21" x14ac:dyDescent="0.2">
      <c r="B394" s="38" t="s">
        <v>1177</v>
      </c>
      <c r="C394" s="39" t="s">
        <v>1178</v>
      </c>
      <c r="D394" s="26" t="s">
        <v>1179</v>
      </c>
      <c r="E394" s="43" t="s">
        <v>1100</v>
      </c>
      <c r="F394" s="32"/>
      <c r="G394" s="33" t="s">
        <v>26</v>
      </c>
      <c r="H394" s="34"/>
      <c r="I394" s="46">
        <v>5702.37</v>
      </c>
      <c r="J394" s="37">
        <f t="shared" si="89"/>
        <v>5702.37</v>
      </c>
      <c r="K394" s="37">
        <f t="shared" si="77"/>
        <v>11404.74</v>
      </c>
      <c r="L394" s="37">
        <v>0</v>
      </c>
      <c r="M394" s="55">
        <v>0</v>
      </c>
      <c r="N394" s="37">
        <v>0</v>
      </c>
      <c r="O394" s="37">
        <v>0</v>
      </c>
      <c r="P394" s="37">
        <f t="shared" si="85"/>
        <v>0</v>
      </c>
      <c r="Q394" s="37">
        <f t="shared" si="86"/>
        <v>0</v>
      </c>
      <c r="R394" s="55">
        <v>0</v>
      </c>
      <c r="S394" s="30">
        <v>0</v>
      </c>
      <c r="T394" s="30">
        <f t="shared" si="75"/>
        <v>11404.74</v>
      </c>
      <c r="U394" s="47"/>
    </row>
    <row r="395" spans="2:21" x14ac:dyDescent="0.2">
      <c r="B395" s="38" t="s">
        <v>1180</v>
      </c>
      <c r="C395" s="39" t="s">
        <v>1181</v>
      </c>
      <c r="D395" s="26" t="s">
        <v>1182</v>
      </c>
      <c r="E395" s="43" t="s">
        <v>1100</v>
      </c>
      <c r="F395" s="32"/>
      <c r="G395" s="33" t="s">
        <v>26</v>
      </c>
      <c r="H395" s="34"/>
      <c r="I395" s="46">
        <v>5492.4900000000007</v>
      </c>
      <c r="J395" s="37">
        <f t="shared" si="89"/>
        <v>5492.4900000000007</v>
      </c>
      <c r="K395" s="37">
        <f t="shared" si="77"/>
        <v>10984.980000000001</v>
      </c>
      <c r="L395" s="37">
        <v>0</v>
      </c>
      <c r="M395" s="55">
        <v>0</v>
      </c>
      <c r="N395" s="37">
        <v>0</v>
      </c>
      <c r="O395" s="37">
        <v>0</v>
      </c>
      <c r="P395" s="37">
        <f t="shared" si="85"/>
        <v>0</v>
      </c>
      <c r="Q395" s="37">
        <f t="shared" si="86"/>
        <v>0</v>
      </c>
      <c r="R395" s="55">
        <v>0</v>
      </c>
      <c r="S395" s="30">
        <v>0</v>
      </c>
      <c r="T395" s="30">
        <f t="shared" si="75"/>
        <v>10984.980000000001</v>
      </c>
      <c r="U395" s="47"/>
    </row>
    <row r="396" spans="2:21" x14ac:dyDescent="0.2">
      <c r="B396" s="38" t="s">
        <v>1183</v>
      </c>
      <c r="C396" s="57" t="s">
        <v>1184</v>
      </c>
      <c r="D396" s="26" t="s">
        <v>1185</v>
      </c>
      <c r="E396" s="43" t="s">
        <v>1186</v>
      </c>
      <c r="F396" s="32"/>
      <c r="G396" s="33" t="s">
        <v>26</v>
      </c>
      <c r="H396" s="34"/>
      <c r="I396" s="46">
        <v>5492.4900000000007</v>
      </c>
      <c r="J396" s="37">
        <f t="shared" si="89"/>
        <v>5492.4900000000007</v>
      </c>
      <c r="K396" s="37">
        <f t="shared" si="77"/>
        <v>10984.980000000001</v>
      </c>
      <c r="L396" s="37">
        <v>809.34</v>
      </c>
      <c r="M396" s="55">
        <v>0</v>
      </c>
      <c r="N396" s="37">
        <v>0</v>
      </c>
      <c r="O396" s="37">
        <v>0</v>
      </c>
      <c r="P396" s="37">
        <v>0</v>
      </c>
      <c r="Q396" s="37">
        <f t="shared" si="86"/>
        <v>1618.68</v>
      </c>
      <c r="R396" s="55">
        <v>0</v>
      </c>
      <c r="S396" s="30">
        <v>0</v>
      </c>
      <c r="T396" s="30">
        <f t="shared" si="75"/>
        <v>12603.660000000002</v>
      </c>
      <c r="U396" s="47"/>
    </row>
    <row r="397" spans="2:21" x14ac:dyDescent="0.2">
      <c r="B397" s="38" t="s">
        <v>1187</v>
      </c>
      <c r="C397" s="57" t="s">
        <v>1188</v>
      </c>
      <c r="D397" s="26" t="s">
        <v>1189</v>
      </c>
      <c r="E397" s="43" t="s">
        <v>1100</v>
      </c>
      <c r="F397" s="32"/>
      <c r="G397" s="33" t="s">
        <v>26</v>
      </c>
      <c r="H397" s="34"/>
      <c r="I397" s="50">
        <v>5492.4900000000007</v>
      </c>
      <c r="J397" s="37">
        <f t="shared" si="89"/>
        <v>5492.4900000000007</v>
      </c>
      <c r="K397" s="37">
        <f t="shared" si="77"/>
        <v>10984.980000000001</v>
      </c>
      <c r="L397" s="37">
        <v>0</v>
      </c>
      <c r="M397" s="55">
        <v>0</v>
      </c>
      <c r="N397" s="37">
        <v>0</v>
      </c>
      <c r="O397" s="37">
        <v>0</v>
      </c>
      <c r="P397" s="37">
        <v>0</v>
      </c>
      <c r="Q397" s="37">
        <f t="shared" si="86"/>
        <v>0</v>
      </c>
      <c r="R397" s="55">
        <v>0</v>
      </c>
      <c r="S397" s="30">
        <v>0</v>
      </c>
      <c r="T397" s="30">
        <f t="shared" si="75"/>
        <v>10984.980000000001</v>
      </c>
      <c r="U397" s="47"/>
    </row>
    <row r="398" spans="2:21" x14ac:dyDescent="0.2">
      <c r="B398" s="38" t="s">
        <v>1190</v>
      </c>
      <c r="C398" s="57" t="s">
        <v>1191</v>
      </c>
      <c r="D398" s="26" t="s">
        <v>1192</v>
      </c>
      <c r="E398" s="43" t="s">
        <v>1100</v>
      </c>
      <c r="F398" s="32"/>
      <c r="G398" s="33" t="s">
        <v>26</v>
      </c>
      <c r="H398" s="34"/>
      <c r="I398" s="50">
        <v>5492.4900000000007</v>
      </c>
      <c r="J398" s="37">
        <f t="shared" si="89"/>
        <v>5492.4900000000007</v>
      </c>
      <c r="K398" s="37">
        <f t="shared" si="77"/>
        <v>10984.980000000001</v>
      </c>
      <c r="L398" s="37">
        <v>0</v>
      </c>
      <c r="M398" s="55">
        <v>0</v>
      </c>
      <c r="N398" s="37">
        <v>0</v>
      </c>
      <c r="O398" s="37">
        <v>0</v>
      </c>
      <c r="P398" s="37">
        <v>0</v>
      </c>
      <c r="Q398" s="37">
        <f t="shared" si="86"/>
        <v>0</v>
      </c>
      <c r="R398" s="55">
        <v>0</v>
      </c>
      <c r="S398" s="30">
        <v>0</v>
      </c>
      <c r="T398" s="30">
        <f t="shared" si="75"/>
        <v>10984.980000000001</v>
      </c>
      <c r="U398" s="47"/>
    </row>
    <row r="399" spans="2:21" x14ac:dyDescent="0.2">
      <c r="B399" s="38" t="s">
        <v>1193</v>
      </c>
      <c r="C399" s="39" t="s">
        <v>1194</v>
      </c>
      <c r="D399" s="26" t="s">
        <v>1195</v>
      </c>
      <c r="E399" s="43" t="s">
        <v>1100</v>
      </c>
      <c r="F399" s="32"/>
      <c r="G399" s="33" t="s">
        <v>26</v>
      </c>
      <c r="H399" s="34"/>
      <c r="I399" s="50">
        <v>5492.4900000000007</v>
      </c>
      <c r="J399" s="37">
        <f t="shared" si="89"/>
        <v>5492.4900000000007</v>
      </c>
      <c r="K399" s="37">
        <f t="shared" si="77"/>
        <v>10984.980000000001</v>
      </c>
      <c r="L399" s="37">
        <v>809.34</v>
      </c>
      <c r="M399" s="55">
        <v>0</v>
      </c>
      <c r="N399" s="37">
        <v>0</v>
      </c>
      <c r="O399" s="37">
        <v>0</v>
      </c>
      <c r="P399" s="37">
        <f t="shared" si="85"/>
        <v>0</v>
      </c>
      <c r="Q399" s="37">
        <f t="shared" si="86"/>
        <v>1618.68</v>
      </c>
      <c r="R399" s="55">
        <v>0</v>
      </c>
      <c r="S399" s="30">
        <v>0</v>
      </c>
      <c r="T399" s="30">
        <f t="shared" si="75"/>
        <v>12603.660000000002</v>
      </c>
      <c r="U399" s="47"/>
    </row>
    <row r="400" spans="2:21" x14ac:dyDescent="0.2">
      <c r="B400" s="38"/>
      <c r="C400" s="39"/>
      <c r="D400" s="42"/>
      <c r="E400" s="43"/>
      <c r="F400" s="32"/>
      <c r="G400" s="33"/>
      <c r="H400" s="34"/>
      <c r="I400" s="35"/>
      <c r="J400" s="37"/>
      <c r="K400" s="37"/>
      <c r="L400" s="37"/>
      <c r="M400" s="55"/>
      <c r="N400" s="37"/>
      <c r="O400" s="37"/>
      <c r="P400" s="37"/>
      <c r="Q400" s="37"/>
      <c r="R400" s="55"/>
      <c r="S400" s="30"/>
      <c r="T400" s="30"/>
      <c r="U400" s="47"/>
    </row>
    <row r="401" spans="2:21" ht="15" customHeight="1" x14ac:dyDescent="0.2">
      <c r="B401" s="62" t="s">
        <v>1196</v>
      </c>
      <c r="C401" s="63"/>
      <c r="D401" s="64"/>
      <c r="E401" s="43"/>
      <c r="F401" s="32"/>
      <c r="G401" s="33"/>
      <c r="H401" s="34"/>
      <c r="I401" s="35"/>
      <c r="J401" s="37"/>
      <c r="K401" s="37"/>
      <c r="L401" s="37"/>
      <c r="M401" s="60"/>
      <c r="N401" s="37"/>
      <c r="O401" s="37"/>
      <c r="P401" s="37"/>
      <c r="Q401" s="37"/>
      <c r="R401" s="60"/>
      <c r="S401" s="30"/>
      <c r="T401" s="30"/>
      <c r="U401" s="47"/>
    </row>
    <row r="402" spans="2:21" x14ac:dyDescent="0.2">
      <c r="B402" s="38" t="s">
        <v>1197</v>
      </c>
      <c r="C402" s="39" t="s">
        <v>1198</v>
      </c>
      <c r="D402" s="26" t="s">
        <v>1199</v>
      </c>
      <c r="E402" s="43" t="s">
        <v>73</v>
      </c>
      <c r="F402" s="32" t="s">
        <v>26</v>
      </c>
      <c r="G402" s="33"/>
      <c r="H402" s="34"/>
      <c r="I402" s="46">
        <v>8177.92</v>
      </c>
      <c r="J402" s="37">
        <f>I402</f>
        <v>8177.92</v>
      </c>
      <c r="K402" s="37">
        <f t="shared" si="77"/>
        <v>16355.84</v>
      </c>
      <c r="L402" s="37">
        <v>0</v>
      </c>
      <c r="M402" s="37"/>
      <c r="N402" s="37">
        <f t="shared" si="84"/>
        <v>0</v>
      </c>
      <c r="O402" s="37">
        <v>488.03</v>
      </c>
      <c r="P402" s="37">
        <f t="shared" si="85"/>
        <v>976.06</v>
      </c>
      <c r="Q402" s="37">
        <f t="shared" si="86"/>
        <v>0</v>
      </c>
      <c r="R402" s="37"/>
      <c r="S402" s="30">
        <f t="shared" si="87"/>
        <v>0</v>
      </c>
      <c r="T402" s="30">
        <f t="shared" si="75"/>
        <v>17331.900000000001</v>
      </c>
      <c r="U402" s="47"/>
    </row>
    <row r="403" spans="2:21" x14ac:dyDescent="0.2">
      <c r="B403" s="38" t="s">
        <v>1200</v>
      </c>
      <c r="C403" s="39" t="s">
        <v>1201</v>
      </c>
      <c r="D403" s="26" t="s">
        <v>1202</v>
      </c>
      <c r="E403" s="43" t="s">
        <v>1203</v>
      </c>
      <c r="F403" s="44" t="s">
        <v>26</v>
      </c>
      <c r="G403" s="45"/>
      <c r="H403" s="34"/>
      <c r="I403" s="46">
        <v>13602.210000000001</v>
      </c>
      <c r="J403" s="37">
        <f t="shared" ref="J403:J410" si="90">I403</f>
        <v>13602.210000000001</v>
      </c>
      <c r="K403" s="37">
        <f t="shared" si="77"/>
        <v>27204.420000000002</v>
      </c>
      <c r="L403" s="37">
        <v>0</v>
      </c>
      <c r="M403" s="37">
        <v>250</v>
      </c>
      <c r="N403" s="37">
        <v>0</v>
      </c>
      <c r="O403" s="37">
        <v>0</v>
      </c>
      <c r="P403" s="37">
        <f t="shared" si="85"/>
        <v>0</v>
      </c>
      <c r="Q403" s="37">
        <f t="shared" si="86"/>
        <v>0</v>
      </c>
      <c r="R403" s="37">
        <v>0</v>
      </c>
      <c r="S403" s="30">
        <f t="shared" si="87"/>
        <v>0</v>
      </c>
      <c r="T403" s="30">
        <f t="shared" si="75"/>
        <v>27204.420000000002</v>
      </c>
      <c r="U403" s="47"/>
    </row>
    <row r="404" spans="2:21" x14ac:dyDescent="0.2">
      <c r="B404" s="38" t="s">
        <v>1204</v>
      </c>
      <c r="C404" s="39" t="s">
        <v>1205</v>
      </c>
      <c r="D404" s="26" t="s">
        <v>1206</v>
      </c>
      <c r="E404" s="53" t="s">
        <v>470</v>
      </c>
      <c r="F404" s="32" t="s">
        <v>26</v>
      </c>
      <c r="G404" s="33"/>
      <c r="H404" s="34"/>
      <c r="I404" s="46">
        <v>5492.4900000000007</v>
      </c>
      <c r="J404" s="37">
        <f t="shared" si="90"/>
        <v>5492.4900000000007</v>
      </c>
      <c r="K404" s="37">
        <f>J404*2</f>
        <v>10984.980000000001</v>
      </c>
      <c r="L404" s="37">
        <v>0</v>
      </c>
      <c r="M404" s="37"/>
      <c r="N404" s="37">
        <f>M404*2</f>
        <v>0</v>
      </c>
      <c r="O404" s="37">
        <v>0</v>
      </c>
      <c r="P404" s="37">
        <f>O404*2</f>
        <v>0</v>
      </c>
      <c r="Q404" s="37">
        <f>L404*2</f>
        <v>0</v>
      </c>
      <c r="R404" s="37"/>
      <c r="S404" s="30">
        <f>R404*2</f>
        <v>0</v>
      </c>
      <c r="T404" s="30">
        <f>K404+N404+P404+Q404+S404</f>
        <v>10984.980000000001</v>
      </c>
      <c r="U404" s="54"/>
    </row>
    <row r="405" spans="2:21" x14ac:dyDescent="0.2">
      <c r="B405" s="38" t="s">
        <v>1207</v>
      </c>
      <c r="C405" s="39" t="s">
        <v>1208</v>
      </c>
      <c r="D405" s="26" t="s">
        <v>1209</v>
      </c>
      <c r="E405" s="43" t="s">
        <v>73</v>
      </c>
      <c r="F405" s="32" t="s">
        <v>26</v>
      </c>
      <c r="G405" s="33"/>
      <c r="H405" s="34"/>
      <c r="I405" s="46">
        <v>6904.96</v>
      </c>
      <c r="J405" s="37">
        <f t="shared" si="90"/>
        <v>6904.96</v>
      </c>
      <c r="K405" s="37">
        <f t="shared" si="77"/>
        <v>13809.92</v>
      </c>
      <c r="L405" s="37"/>
      <c r="M405" s="37"/>
      <c r="N405" s="37"/>
      <c r="O405" s="37"/>
      <c r="P405" s="37"/>
      <c r="Q405" s="37"/>
      <c r="R405" s="37"/>
      <c r="S405" s="30"/>
      <c r="T405" s="30">
        <f t="shared" si="75"/>
        <v>13809.92</v>
      </c>
      <c r="U405" s="47"/>
    </row>
    <row r="406" spans="2:21" x14ac:dyDescent="0.2">
      <c r="B406" s="38" t="s">
        <v>1210</v>
      </c>
      <c r="C406" s="39" t="s">
        <v>1211</v>
      </c>
      <c r="D406" s="26" t="s">
        <v>1212</v>
      </c>
      <c r="E406" s="43" t="s">
        <v>1213</v>
      </c>
      <c r="F406" s="32"/>
      <c r="G406" s="33" t="s">
        <v>26</v>
      </c>
      <c r="H406" s="34"/>
      <c r="I406" s="46">
        <v>9052.36</v>
      </c>
      <c r="J406" s="37">
        <f t="shared" si="90"/>
        <v>9052.36</v>
      </c>
      <c r="K406" s="37">
        <f>J406*2</f>
        <v>18104.72</v>
      </c>
      <c r="L406" s="37">
        <v>0</v>
      </c>
      <c r="M406" s="37"/>
      <c r="N406" s="37">
        <f>M406*2</f>
        <v>0</v>
      </c>
      <c r="O406" s="37">
        <v>0</v>
      </c>
      <c r="P406" s="37">
        <f>O406*2</f>
        <v>0</v>
      </c>
      <c r="Q406" s="37">
        <f>L406*2</f>
        <v>0</v>
      </c>
      <c r="R406" s="37"/>
      <c r="S406" s="30">
        <f>R406*2</f>
        <v>0</v>
      </c>
      <c r="T406" s="30">
        <f>K406+N406+P406+Q406+S406</f>
        <v>18104.72</v>
      </c>
      <c r="U406" s="54"/>
    </row>
    <row r="407" spans="2:21" x14ac:dyDescent="0.2">
      <c r="B407" s="38" t="s">
        <v>1214</v>
      </c>
      <c r="C407" s="39" t="s">
        <v>1215</v>
      </c>
      <c r="D407" s="26" t="s">
        <v>1216</v>
      </c>
      <c r="E407" s="43" t="s">
        <v>73</v>
      </c>
      <c r="F407" s="32"/>
      <c r="G407" s="33" t="s">
        <v>26</v>
      </c>
      <c r="H407" s="34"/>
      <c r="I407" s="46">
        <v>5492.4900000000007</v>
      </c>
      <c r="J407" s="37">
        <f t="shared" si="90"/>
        <v>5492.4900000000007</v>
      </c>
      <c r="K407" s="37">
        <f t="shared" si="77"/>
        <v>10984.980000000001</v>
      </c>
      <c r="L407" s="37">
        <v>0</v>
      </c>
      <c r="M407" s="37">
        <v>0</v>
      </c>
      <c r="N407" s="37">
        <f t="shared" si="84"/>
        <v>0</v>
      </c>
      <c r="O407" s="37">
        <v>0</v>
      </c>
      <c r="P407" s="37">
        <f t="shared" si="85"/>
        <v>0</v>
      </c>
      <c r="Q407" s="37">
        <f t="shared" si="86"/>
        <v>0</v>
      </c>
      <c r="R407" s="37">
        <v>0</v>
      </c>
      <c r="S407" s="30">
        <f t="shared" si="87"/>
        <v>0</v>
      </c>
      <c r="T407" s="30">
        <f t="shared" si="75"/>
        <v>10984.980000000001</v>
      </c>
      <c r="U407" s="47"/>
    </row>
    <row r="408" spans="2:21" x14ac:dyDescent="0.2">
      <c r="B408" s="38" t="s">
        <v>1217</v>
      </c>
      <c r="C408" s="39" t="s">
        <v>1218</v>
      </c>
      <c r="D408" s="76" t="s">
        <v>1219</v>
      </c>
      <c r="E408" s="43" t="s">
        <v>1220</v>
      </c>
      <c r="F408" s="32"/>
      <c r="G408" s="33" t="s">
        <v>26</v>
      </c>
      <c r="H408" s="34"/>
      <c r="I408" s="50">
        <v>12049.360000000002</v>
      </c>
      <c r="J408" s="37">
        <f t="shared" si="90"/>
        <v>12049.360000000002</v>
      </c>
      <c r="K408" s="37">
        <f>J408*2</f>
        <v>24098.720000000005</v>
      </c>
      <c r="L408" s="37">
        <v>0</v>
      </c>
      <c r="M408" s="37">
        <v>0</v>
      </c>
      <c r="N408" s="37">
        <f>M408*2</f>
        <v>0</v>
      </c>
      <c r="O408" s="37">
        <v>0</v>
      </c>
      <c r="P408" s="37">
        <v>0</v>
      </c>
      <c r="Q408" s="37">
        <f>L408*2</f>
        <v>0</v>
      </c>
      <c r="R408" s="37">
        <v>0</v>
      </c>
      <c r="S408" s="30">
        <v>0</v>
      </c>
      <c r="T408" s="30">
        <f t="shared" si="75"/>
        <v>24098.720000000005</v>
      </c>
      <c r="U408" s="65"/>
    </row>
    <row r="409" spans="2:21" x14ac:dyDescent="0.2">
      <c r="B409" s="38" t="s">
        <v>1221</v>
      </c>
      <c r="C409" s="39" t="s">
        <v>1222</v>
      </c>
      <c r="D409" s="26" t="s">
        <v>1223</v>
      </c>
      <c r="E409" s="43" t="s">
        <v>73</v>
      </c>
      <c r="F409" s="56"/>
      <c r="G409" s="33" t="s">
        <v>26</v>
      </c>
      <c r="H409" s="53"/>
      <c r="I409" s="50">
        <v>7756.8899999999994</v>
      </c>
      <c r="J409" s="37">
        <f t="shared" si="90"/>
        <v>7756.8899999999994</v>
      </c>
      <c r="K409" s="37">
        <f>J409*2</f>
        <v>15513.779999999999</v>
      </c>
      <c r="L409" s="37">
        <v>0</v>
      </c>
      <c r="M409" s="37">
        <v>0</v>
      </c>
      <c r="N409" s="37">
        <f>M409*2</f>
        <v>0</v>
      </c>
      <c r="O409" s="37">
        <v>0</v>
      </c>
      <c r="P409" s="37">
        <v>0</v>
      </c>
      <c r="Q409" s="37">
        <f>L409*2</f>
        <v>0</v>
      </c>
      <c r="R409" s="37">
        <v>0</v>
      </c>
      <c r="S409" s="30">
        <v>0</v>
      </c>
      <c r="T409" s="30">
        <f t="shared" si="75"/>
        <v>15513.779999999999</v>
      </c>
      <c r="U409" s="22"/>
    </row>
    <row r="410" spans="2:21" x14ac:dyDescent="0.2">
      <c r="B410" s="38" t="s">
        <v>1224</v>
      </c>
      <c r="C410" s="39" t="s">
        <v>1225</v>
      </c>
      <c r="D410" s="42" t="s">
        <v>1226</v>
      </c>
      <c r="E410" s="43" t="s">
        <v>1227</v>
      </c>
      <c r="F410" s="56"/>
      <c r="G410" s="33" t="s">
        <v>26</v>
      </c>
      <c r="H410" s="53"/>
      <c r="I410" s="50">
        <v>11258.8</v>
      </c>
      <c r="J410" s="37">
        <f t="shared" si="90"/>
        <v>11258.8</v>
      </c>
      <c r="K410" s="37">
        <f>J410*2</f>
        <v>22517.599999999999</v>
      </c>
      <c r="L410" s="37">
        <v>0</v>
      </c>
      <c r="M410" s="37">
        <v>0</v>
      </c>
      <c r="N410" s="37">
        <f>M410*2</f>
        <v>0</v>
      </c>
      <c r="O410" s="37">
        <v>0</v>
      </c>
      <c r="P410" s="37">
        <v>0</v>
      </c>
      <c r="Q410" s="37">
        <f>L410*2</f>
        <v>0</v>
      </c>
      <c r="R410" s="37">
        <v>0</v>
      </c>
      <c r="S410" s="30">
        <v>0</v>
      </c>
      <c r="T410" s="30">
        <f t="shared" si="75"/>
        <v>22517.599999999999</v>
      </c>
      <c r="U410" s="22"/>
    </row>
    <row r="411" spans="2:21" x14ac:dyDescent="0.2">
      <c r="B411" s="38"/>
      <c r="C411" s="73"/>
      <c r="D411" s="42"/>
      <c r="E411" s="53"/>
      <c r="F411" s="56"/>
      <c r="G411" s="53"/>
      <c r="H411" s="53"/>
      <c r="I411" s="35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47"/>
    </row>
    <row r="412" spans="2:21" ht="15" customHeight="1" x14ac:dyDescent="0.2">
      <c r="B412" s="62" t="s">
        <v>1228</v>
      </c>
      <c r="C412" s="63"/>
      <c r="D412" s="64"/>
      <c r="E412" s="43"/>
      <c r="F412" s="32"/>
      <c r="G412" s="33"/>
      <c r="H412" s="34"/>
      <c r="I412" s="35"/>
      <c r="J412" s="37"/>
      <c r="K412" s="37"/>
      <c r="L412" s="37"/>
      <c r="M412" s="60"/>
      <c r="N412" s="37"/>
      <c r="O412" s="37"/>
      <c r="P412" s="37"/>
      <c r="Q412" s="37"/>
      <c r="R412" s="60"/>
      <c r="S412" s="30"/>
      <c r="T412" s="30"/>
    </row>
    <row r="413" spans="2:21" x14ac:dyDescent="0.2">
      <c r="B413" s="38" t="s">
        <v>1229</v>
      </c>
      <c r="C413" s="39" t="s">
        <v>1230</v>
      </c>
      <c r="D413" s="26" t="s">
        <v>1231</v>
      </c>
      <c r="E413" s="43" t="s">
        <v>73</v>
      </c>
      <c r="F413" s="32" t="s">
        <v>26</v>
      </c>
      <c r="G413" s="33"/>
      <c r="H413" s="34"/>
      <c r="I413" s="46">
        <v>6640.3399999999992</v>
      </c>
      <c r="J413" s="37">
        <f>I413</f>
        <v>6640.3399999999992</v>
      </c>
      <c r="K413" s="37">
        <f>J413*2</f>
        <v>13280.679999999998</v>
      </c>
      <c r="L413" s="37">
        <v>1000</v>
      </c>
      <c r="M413" s="37">
        <v>0</v>
      </c>
      <c r="N413" s="37">
        <f>M413*2</f>
        <v>0</v>
      </c>
      <c r="O413" s="37">
        <v>0</v>
      </c>
      <c r="P413" s="37">
        <f>O413*2</f>
        <v>0</v>
      </c>
      <c r="Q413" s="37">
        <f>L413*2</f>
        <v>2000</v>
      </c>
      <c r="R413" s="37">
        <v>0</v>
      </c>
      <c r="S413" s="30">
        <f>R413*2</f>
        <v>0</v>
      </c>
      <c r="T413" s="30">
        <f>K413+N413+P413+Q413+S413</f>
        <v>15280.679999999998</v>
      </c>
      <c r="U413" s="54"/>
    </row>
    <row r="414" spans="2:21" x14ac:dyDescent="0.2">
      <c r="B414" s="38" t="s">
        <v>1232</v>
      </c>
      <c r="C414" s="39" t="s">
        <v>1233</v>
      </c>
      <c r="D414" s="26" t="s">
        <v>1234</v>
      </c>
      <c r="E414" s="43" t="s">
        <v>1235</v>
      </c>
      <c r="F414" s="32"/>
      <c r="G414" s="33" t="s">
        <v>26</v>
      </c>
      <c r="H414" s="34"/>
      <c r="I414" s="46">
        <v>21938.920000000002</v>
      </c>
      <c r="J414" s="37">
        <f t="shared" ref="J414:J417" si="91">I414</f>
        <v>21938.920000000002</v>
      </c>
      <c r="K414" s="37">
        <f t="shared" ref="K414:K417" si="92">J414*2</f>
        <v>43877.840000000004</v>
      </c>
      <c r="L414" s="37">
        <v>0</v>
      </c>
      <c r="M414" s="37">
        <v>0</v>
      </c>
      <c r="N414" s="37">
        <f t="shared" ref="N414:N417" si="93">M414*2</f>
        <v>0</v>
      </c>
      <c r="O414" s="37">
        <v>0</v>
      </c>
      <c r="P414" s="37">
        <f t="shared" ref="P414:P417" si="94">O414*2</f>
        <v>0</v>
      </c>
      <c r="Q414" s="37">
        <f t="shared" ref="Q414:Q417" si="95">L414*2</f>
        <v>0</v>
      </c>
      <c r="R414" s="37">
        <v>0</v>
      </c>
      <c r="S414" s="30">
        <f t="shared" ref="S414:S417" si="96">R414*2</f>
        <v>0</v>
      </c>
      <c r="T414" s="30">
        <f t="shared" ref="T414:T417" si="97">K414+N414+P414+Q414+S414</f>
        <v>43877.840000000004</v>
      </c>
      <c r="U414" s="54"/>
    </row>
    <row r="415" spans="2:21" x14ac:dyDescent="0.2">
      <c r="B415" s="38" t="s">
        <v>1236</v>
      </c>
      <c r="C415" s="39" t="s">
        <v>1237</v>
      </c>
      <c r="D415" s="26" t="s">
        <v>1238</v>
      </c>
      <c r="E415" s="43" t="s">
        <v>77</v>
      </c>
      <c r="F415" s="32"/>
      <c r="G415" s="33" t="s">
        <v>26</v>
      </c>
      <c r="H415" s="34"/>
      <c r="I415" s="46">
        <v>7724.49</v>
      </c>
      <c r="J415" s="37">
        <f t="shared" si="91"/>
        <v>7724.49</v>
      </c>
      <c r="K415" s="37">
        <f>J415*2</f>
        <v>15448.98</v>
      </c>
      <c r="L415" s="37">
        <v>1406</v>
      </c>
      <c r="M415" s="37">
        <v>0</v>
      </c>
      <c r="N415" s="37">
        <f>M415*2</f>
        <v>0</v>
      </c>
      <c r="O415" s="37">
        <v>0</v>
      </c>
      <c r="P415" s="37">
        <f>O415*2</f>
        <v>0</v>
      </c>
      <c r="Q415" s="37">
        <f>L415*2</f>
        <v>2812</v>
      </c>
      <c r="R415" s="37">
        <v>0</v>
      </c>
      <c r="S415" s="30">
        <f>R415*2</f>
        <v>0</v>
      </c>
      <c r="T415" s="30">
        <f>K415+N415+P415+Q415+S415</f>
        <v>18260.98</v>
      </c>
      <c r="U415" s="47"/>
    </row>
    <row r="416" spans="2:21" x14ac:dyDescent="0.2">
      <c r="B416" s="38" t="s">
        <v>1239</v>
      </c>
      <c r="C416" s="39" t="s">
        <v>1240</v>
      </c>
      <c r="D416" s="26" t="s">
        <v>1241</v>
      </c>
      <c r="E416" s="43" t="s">
        <v>77</v>
      </c>
      <c r="F416" s="32"/>
      <c r="G416" s="33" t="s">
        <v>26</v>
      </c>
      <c r="H416" s="34"/>
      <c r="I416" s="46">
        <v>5492.4900000000007</v>
      </c>
      <c r="J416" s="37">
        <f t="shared" si="91"/>
        <v>5492.4900000000007</v>
      </c>
      <c r="K416" s="37">
        <f>J416*2</f>
        <v>10984.980000000001</v>
      </c>
      <c r="L416" s="37">
        <v>0</v>
      </c>
      <c r="M416" s="37">
        <v>0</v>
      </c>
      <c r="N416" s="37">
        <v>0</v>
      </c>
      <c r="O416" s="37">
        <v>0</v>
      </c>
      <c r="P416" s="37">
        <v>0</v>
      </c>
      <c r="Q416" s="37">
        <v>0</v>
      </c>
      <c r="R416" s="37">
        <v>0</v>
      </c>
      <c r="S416" s="30">
        <v>0</v>
      </c>
      <c r="T416" s="30">
        <f>K416+N416+P416+Q416+S416</f>
        <v>10984.980000000001</v>
      </c>
      <c r="U416" s="61"/>
    </row>
    <row r="417" spans="2:21" x14ac:dyDescent="0.2">
      <c r="B417" s="38" t="s">
        <v>1242</v>
      </c>
      <c r="C417" s="39" t="s">
        <v>1243</v>
      </c>
      <c r="D417" s="26" t="s">
        <v>1244</v>
      </c>
      <c r="E417" s="43" t="s">
        <v>342</v>
      </c>
      <c r="F417" s="32"/>
      <c r="G417" s="33" t="s">
        <v>26</v>
      </c>
      <c r="H417" s="34"/>
      <c r="I417" s="46">
        <v>5492.4900000000007</v>
      </c>
      <c r="J417" s="37">
        <f t="shared" si="91"/>
        <v>5492.4900000000007</v>
      </c>
      <c r="K417" s="37">
        <f t="shared" si="92"/>
        <v>10984.980000000001</v>
      </c>
      <c r="L417" s="37">
        <v>0</v>
      </c>
      <c r="M417" s="37">
        <v>0</v>
      </c>
      <c r="N417" s="37">
        <f t="shared" si="93"/>
        <v>0</v>
      </c>
      <c r="O417" s="37">
        <v>0</v>
      </c>
      <c r="P417" s="37">
        <f t="shared" si="94"/>
        <v>0</v>
      </c>
      <c r="Q417" s="37">
        <f t="shared" si="95"/>
        <v>0</v>
      </c>
      <c r="R417" s="37">
        <v>0</v>
      </c>
      <c r="S417" s="30">
        <f t="shared" si="96"/>
        <v>0</v>
      </c>
      <c r="T417" s="30">
        <f t="shared" si="97"/>
        <v>10984.980000000001</v>
      </c>
      <c r="U417" s="54"/>
    </row>
    <row r="418" spans="2:21" x14ac:dyDescent="0.2">
      <c r="B418" s="38"/>
      <c r="C418" s="39"/>
      <c r="D418" s="42"/>
      <c r="E418" s="43"/>
      <c r="F418" s="32"/>
      <c r="G418" s="33"/>
      <c r="H418" s="34"/>
      <c r="I418" s="35"/>
      <c r="J418" s="37"/>
      <c r="K418" s="37"/>
      <c r="L418" s="37"/>
      <c r="M418" s="37"/>
      <c r="N418" s="37"/>
      <c r="O418" s="37"/>
      <c r="P418" s="37"/>
      <c r="Q418" s="37"/>
      <c r="R418" s="37"/>
      <c r="S418" s="30"/>
      <c r="T418" s="30"/>
    </row>
    <row r="419" spans="2:21" ht="15" customHeight="1" x14ac:dyDescent="0.2">
      <c r="B419" s="62" t="s">
        <v>1245</v>
      </c>
      <c r="C419" s="63"/>
      <c r="D419" s="64"/>
      <c r="E419" s="43"/>
      <c r="F419" s="32"/>
      <c r="G419" s="33"/>
      <c r="H419" s="34"/>
      <c r="I419" s="35"/>
      <c r="J419" s="37"/>
      <c r="K419" s="37"/>
      <c r="L419" s="37"/>
      <c r="M419" s="60"/>
      <c r="N419" s="37"/>
      <c r="O419" s="37"/>
      <c r="P419" s="37"/>
      <c r="Q419" s="37"/>
      <c r="R419" s="60"/>
      <c r="S419" s="30"/>
      <c r="T419" s="30"/>
      <c r="U419" s="22"/>
    </row>
    <row r="420" spans="2:21" x14ac:dyDescent="0.2">
      <c r="B420" s="38" t="s">
        <v>1246</v>
      </c>
      <c r="C420" s="39" t="s">
        <v>1247</v>
      </c>
      <c r="D420" s="26" t="s">
        <v>1248</v>
      </c>
      <c r="E420" s="43" t="s">
        <v>77</v>
      </c>
      <c r="F420" s="32" t="s">
        <v>26</v>
      </c>
      <c r="G420" s="33"/>
      <c r="H420" s="34"/>
      <c r="I420" s="46">
        <v>5642.6100000000006</v>
      </c>
      <c r="J420" s="37">
        <f>I420</f>
        <v>5642.6100000000006</v>
      </c>
      <c r="K420" s="37">
        <f>J420*2</f>
        <v>11285.220000000001</v>
      </c>
      <c r="L420" s="37">
        <v>0</v>
      </c>
      <c r="M420" s="37">
        <v>0</v>
      </c>
      <c r="N420" s="37">
        <f>M420*2</f>
        <v>0</v>
      </c>
      <c r="O420" s="37">
        <v>203.89</v>
      </c>
      <c r="P420" s="37">
        <f>O420*2</f>
        <v>407.78</v>
      </c>
      <c r="Q420" s="37">
        <f>L420*2</f>
        <v>0</v>
      </c>
      <c r="R420" s="37">
        <v>0</v>
      </c>
      <c r="S420" s="30">
        <f>R420*2</f>
        <v>0</v>
      </c>
      <c r="T420" s="30">
        <f>K420+N420+P420+Q420+S420</f>
        <v>11693.000000000002</v>
      </c>
      <c r="U420" s="47"/>
    </row>
    <row r="421" spans="2:21" x14ac:dyDescent="0.2">
      <c r="B421" s="38" t="s">
        <v>1249</v>
      </c>
      <c r="C421" s="39" t="s">
        <v>1250</v>
      </c>
      <c r="D421" s="26" t="s">
        <v>1251</v>
      </c>
      <c r="E421" s="43" t="s">
        <v>470</v>
      </c>
      <c r="F421" s="32"/>
      <c r="G421" s="33" t="s">
        <v>26</v>
      </c>
      <c r="H421" s="34"/>
      <c r="I421" s="46">
        <v>5492.4900000000007</v>
      </c>
      <c r="J421" s="37">
        <f t="shared" ref="J421:J425" si="98">I421</f>
        <v>5492.4900000000007</v>
      </c>
      <c r="K421" s="37">
        <f t="shared" ref="K421:K456" si="99">J421*2</f>
        <v>10984.980000000001</v>
      </c>
      <c r="L421" s="37">
        <v>0</v>
      </c>
      <c r="M421" s="37">
        <v>0</v>
      </c>
      <c r="N421" s="37">
        <f t="shared" ref="N421:N456" si="100">M421*2</f>
        <v>0</v>
      </c>
      <c r="O421" s="37">
        <v>0</v>
      </c>
      <c r="P421" s="37">
        <f t="shared" ref="P421:P456" si="101">O421*2</f>
        <v>0</v>
      </c>
      <c r="Q421" s="37">
        <f t="shared" ref="Q421:Q456" si="102">L421*2</f>
        <v>0</v>
      </c>
      <c r="R421" s="37">
        <v>0</v>
      </c>
      <c r="S421" s="30">
        <f t="shared" ref="S421:S456" si="103">R421*2</f>
        <v>0</v>
      </c>
      <c r="T421" s="30">
        <f t="shared" ref="T421:T456" si="104">K421+N421+P421+Q421+S421</f>
        <v>10984.980000000001</v>
      </c>
      <c r="U421" s="54"/>
    </row>
    <row r="422" spans="2:21" x14ac:dyDescent="0.2">
      <c r="B422" s="38" t="s">
        <v>1252</v>
      </c>
      <c r="C422" s="39" t="s">
        <v>1253</v>
      </c>
      <c r="D422" s="26" t="s">
        <v>1254</v>
      </c>
      <c r="E422" s="43" t="s">
        <v>470</v>
      </c>
      <c r="F422" s="32"/>
      <c r="G422" s="33" t="s">
        <v>26</v>
      </c>
      <c r="H422" s="34"/>
      <c r="I422" s="46">
        <v>5492.4900000000007</v>
      </c>
      <c r="J422" s="37">
        <f t="shared" si="98"/>
        <v>5492.4900000000007</v>
      </c>
      <c r="K422" s="37">
        <f t="shared" si="99"/>
        <v>10984.980000000001</v>
      </c>
      <c r="L422" s="37">
        <v>0</v>
      </c>
      <c r="M422" s="37">
        <v>0</v>
      </c>
      <c r="N422" s="37">
        <f t="shared" si="100"/>
        <v>0</v>
      </c>
      <c r="O422" s="37">
        <v>0</v>
      </c>
      <c r="P422" s="37">
        <f t="shared" si="101"/>
        <v>0</v>
      </c>
      <c r="Q422" s="37">
        <f t="shared" si="102"/>
        <v>0</v>
      </c>
      <c r="R422" s="37">
        <v>0</v>
      </c>
      <c r="S422" s="30">
        <f t="shared" si="103"/>
        <v>0</v>
      </c>
      <c r="T422" s="30">
        <f t="shared" si="104"/>
        <v>10984.980000000001</v>
      </c>
      <c r="U422" s="47"/>
    </row>
    <row r="423" spans="2:21" x14ac:dyDescent="0.2">
      <c r="B423" s="38" t="s">
        <v>1255</v>
      </c>
      <c r="C423" s="39" t="s">
        <v>1256</v>
      </c>
      <c r="D423" s="26" t="s">
        <v>1257</v>
      </c>
      <c r="E423" s="43" t="s">
        <v>1258</v>
      </c>
      <c r="F423" s="32"/>
      <c r="G423" s="33" t="s">
        <v>26</v>
      </c>
      <c r="H423" s="34"/>
      <c r="I423" s="46">
        <v>10104.98</v>
      </c>
      <c r="J423" s="37">
        <f t="shared" si="98"/>
        <v>10104.98</v>
      </c>
      <c r="K423" s="37">
        <f t="shared" si="99"/>
        <v>20209.96</v>
      </c>
      <c r="L423" s="37">
        <v>0</v>
      </c>
      <c r="M423" s="37">
        <v>0</v>
      </c>
      <c r="N423" s="37">
        <f>M423*2</f>
        <v>0</v>
      </c>
      <c r="O423" s="37">
        <v>0</v>
      </c>
      <c r="P423" s="37">
        <v>0</v>
      </c>
      <c r="Q423" s="37">
        <f>L423*2</f>
        <v>0</v>
      </c>
      <c r="R423" s="37">
        <v>0</v>
      </c>
      <c r="S423" s="30">
        <v>0</v>
      </c>
      <c r="T423" s="30">
        <f>K423+N423+P423+Q423+S423</f>
        <v>20209.96</v>
      </c>
      <c r="U423" s="47"/>
    </row>
    <row r="424" spans="2:21" x14ac:dyDescent="0.2">
      <c r="B424" s="38" t="s">
        <v>1259</v>
      </c>
      <c r="C424" s="39" t="s">
        <v>1260</v>
      </c>
      <c r="D424" s="26" t="s">
        <v>1261</v>
      </c>
      <c r="E424" s="43" t="s">
        <v>77</v>
      </c>
      <c r="F424" s="32"/>
      <c r="G424" s="33" t="s">
        <v>26</v>
      </c>
      <c r="H424" s="34"/>
      <c r="I424" s="46">
        <v>7150.1200000000008</v>
      </c>
      <c r="J424" s="37">
        <f t="shared" si="98"/>
        <v>7150.1200000000008</v>
      </c>
      <c r="K424" s="37">
        <f t="shared" si="99"/>
        <v>14300.240000000002</v>
      </c>
      <c r="L424" s="37">
        <v>0</v>
      </c>
      <c r="M424" s="37">
        <v>0</v>
      </c>
      <c r="N424" s="37">
        <f>M424*2</f>
        <v>0</v>
      </c>
      <c r="O424" s="37">
        <v>0</v>
      </c>
      <c r="P424" s="37">
        <v>0</v>
      </c>
      <c r="Q424" s="37">
        <f>L424*2</f>
        <v>0</v>
      </c>
      <c r="R424" s="37">
        <v>0</v>
      </c>
      <c r="S424" s="30">
        <v>0</v>
      </c>
      <c r="T424" s="30">
        <f t="shared" ref="T424:T425" si="105">K424+N424+P424+Q424+S424</f>
        <v>14300.240000000002</v>
      </c>
    </row>
    <row r="425" spans="2:21" x14ac:dyDescent="0.2">
      <c r="B425" s="38" t="s">
        <v>1262</v>
      </c>
      <c r="C425" s="57" t="s">
        <v>1263</v>
      </c>
      <c r="D425" s="26" t="s">
        <v>1264</v>
      </c>
      <c r="E425" s="43" t="s">
        <v>470</v>
      </c>
      <c r="F425" s="32"/>
      <c r="G425" s="33" t="s">
        <v>26</v>
      </c>
      <c r="H425" s="34"/>
      <c r="I425" s="46">
        <v>5492.4900000000007</v>
      </c>
      <c r="J425" s="37">
        <f t="shared" si="98"/>
        <v>5492.4900000000007</v>
      </c>
      <c r="K425" s="37">
        <f t="shared" si="99"/>
        <v>10984.980000000001</v>
      </c>
      <c r="L425" s="37">
        <v>0</v>
      </c>
      <c r="M425" s="37">
        <v>0</v>
      </c>
      <c r="N425" s="37">
        <v>0</v>
      </c>
      <c r="O425" s="37">
        <v>0</v>
      </c>
      <c r="P425" s="37">
        <v>0</v>
      </c>
      <c r="Q425" s="37">
        <f>L425*2</f>
        <v>0</v>
      </c>
      <c r="R425" s="37">
        <v>0</v>
      </c>
      <c r="S425" s="30">
        <v>0</v>
      </c>
      <c r="T425" s="30">
        <f t="shared" si="105"/>
        <v>10984.980000000001</v>
      </c>
    </row>
    <row r="426" spans="2:21" x14ac:dyDescent="0.2">
      <c r="B426" s="38"/>
      <c r="C426" s="39"/>
      <c r="D426" s="42"/>
      <c r="E426" s="43"/>
      <c r="F426" s="32"/>
      <c r="G426" s="33"/>
      <c r="H426" s="34"/>
      <c r="I426" s="35"/>
      <c r="J426" s="37"/>
      <c r="K426" s="37"/>
      <c r="L426" s="37"/>
      <c r="M426" s="37"/>
      <c r="N426" s="37"/>
      <c r="O426" s="37"/>
      <c r="P426" s="37"/>
      <c r="Q426" s="37"/>
      <c r="R426" s="37"/>
      <c r="S426" s="30"/>
      <c r="T426" s="30"/>
      <c r="U426" s="47"/>
    </row>
    <row r="427" spans="2:21" ht="15" customHeight="1" x14ac:dyDescent="0.2">
      <c r="B427" s="62" t="s">
        <v>1265</v>
      </c>
      <c r="C427" s="63"/>
      <c r="D427" s="64"/>
      <c r="E427" s="43"/>
      <c r="F427" s="32"/>
      <c r="G427" s="33"/>
      <c r="H427" s="34"/>
      <c r="I427" s="35"/>
      <c r="J427" s="37"/>
      <c r="K427" s="37"/>
      <c r="L427" s="37"/>
      <c r="M427" s="55"/>
      <c r="N427" s="37"/>
      <c r="O427" s="37"/>
      <c r="P427" s="37"/>
      <c r="Q427" s="37"/>
      <c r="R427" s="55"/>
      <c r="S427" s="30"/>
      <c r="T427" s="30"/>
      <c r="U427" s="47"/>
    </row>
    <row r="428" spans="2:21" x14ac:dyDescent="0.2">
      <c r="B428" s="38" t="s">
        <v>1266</v>
      </c>
      <c r="C428" s="39" t="s">
        <v>1267</v>
      </c>
      <c r="D428" s="26" t="s">
        <v>1268</v>
      </c>
      <c r="E428" s="43" t="s">
        <v>77</v>
      </c>
      <c r="F428" s="32"/>
      <c r="G428" s="33" t="s">
        <v>26</v>
      </c>
      <c r="H428" s="34"/>
      <c r="I428" s="46">
        <v>5492.4900000000007</v>
      </c>
      <c r="J428" s="37">
        <f>I428</f>
        <v>5492.4900000000007</v>
      </c>
      <c r="K428" s="37">
        <f t="shared" si="99"/>
        <v>10984.980000000001</v>
      </c>
      <c r="L428" s="37">
        <v>0</v>
      </c>
      <c r="M428" s="55">
        <v>0</v>
      </c>
      <c r="N428" s="37">
        <v>0</v>
      </c>
      <c r="O428" s="37">
        <v>0</v>
      </c>
      <c r="P428" s="37">
        <f>O428*2</f>
        <v>0</v>
      </c>
      <c r="Q428" s="37">
        <f>L428*2</f>
        <v>0</v>
      </c>
      <c r="R428" s="55">
        <v>0</v>
      </c>
      <c r="S428" s="30">
        <f>R428*2</f>
        <v>0</v>
      </c>
      <c r="T428" s="30">
        <f>K428+N428+P428+Q428+S428</f>
        <v>10984.980000000001</v>
      </c>
      <c r="U428" s="47"/>
    </row>
    <row r="429" spans="2:21" x14ac:dyDescent="0.2">
      <c r="B429" s="38" t="s">
        <v>1269</v>
      </c>
      <c r="C429" s="39" t="s">
        <v>1270</v>
      </c>
      <c r="D429" s="26" t="s">
        <v>1271</v>
      </c>
      <c r="E429" s="43" t="s">
        <v>474</v>
      </c>
      <c r="F429" s="32"/>
      <c r="G429" s="33" t="s">
        <v>26</v>
      </c>
      <c r="H429" s="34"/>
      <c r="I429" s="46">
        <v>5492.4900000000007</v>
      </c>
      <c r="J429" s="37">
        <f t="shared" ref="J429:J430" si="106">I429</f>
        <v>5492.4900000000007</v>
      </c>
      <c r="K429" s="37">
        <f t="shared" si="99"/>
        <v>10984.980000000001</v>
      </c>
      <c r="L429" s="37">
        <v>0</v>
      </c>
      <c r="M429" s="37">
        <v>0</v>
      </c>
      <c r="N429" s="37">
        <f t="shared" si="100"/>
        <v>0</v>
      </c>
      <c r="O429" s="37">
        <v>0</v>
      </c>
      <c r="P429" s="37">
        <f t="shared" si="101"/>
        <v>0</v>
      </c>
      <c r="Q429" s="37">
        <f t="shared" si="102"/>
        <v>0</v>
      </c>
      <c r="R429" s="37">
        <v>0</v>
      </c>
      <c r="S429" s="30">
        <f t="shared" si="103"/>
        <v>0</v>
      </c>
      <c r="T429" s="30">
        <f t="shared" ref="T429:T430" si="107">K429+N429+P429+Q429+S429</f>
        <v>10984.980000000001</v>
      </c>
      <c r="U429" s="47"/>
    </row>
    <row r="430" spans="2:21" x14ac:dyDescent="0.2">
      <c r="B430" s="38" t="s">
        <v>1272</v>
      </c>
      <c r="C430" s="39" t="s">
        <v>1273</v>
      </c>
      <c r="D430" s="26" t="s">
        <v>1274</v>
      </c>
      <c r="E430" s="43" t="s">
        <v>77</v>
      </c>
      <c r="F430" s="44"/>
      <c r="G430" s="33" t="s">
        <v>26</v>
      </c>
      <c r="H430" s="34"/>
      <c r="I430" s="35">
        <v>4960.3999999999996</v>
      </c>
      <c r="J430" s="37">
        <f t="shared" si="106"/>
        <v>4960.3999999999996</v>
      </c>
      <c r="K430" s="37">
        <f>J430*2</f>
        <v>9920.7999999999993</v>
      </c>
      <c r="L430" s="37">
        <v>0</v>
      </c>
      <c r="M430" s="60"/>
      <c r="N430" s="37">
        <f t="shared" si="100"/>
        <v>0</v>
      </c>
      <c r="O430" s="37"/>
      <c r="P430" s="37">
        <f t="shared" si="101"/>
        <v>0</v>
      </c>
      <c r="Q430" s="37">
        <f t="shared" si="102"/>
        <v>0</v>
      </c>
      <c r="R430" s="60"/>
      <c r="S430" s="30">
        <f t="shared" si="103"/>
        <v>0</v>
      </c>
      <c r="T430" s="30">
        <f t="shared" si="107"/>
        <v>9920.7999999999993</v>
      </c>
      <c r="U430" s="54"/>
    </row>
    <row r="431" spans="2:21" x14ac:dyDescent="0.2">
      <c r="B431" s="38"/>
      <c r="C431" s="39"/>
      <c r="D431" s="42"/>
      <c r="E431" s="43"/>
      <c r="F431" s="44"/>
      <c r="G431" s="33"/>
      <c r="H431" s="34"/>
      <c r="I431" s="35"/>
      <c r="J431" s="37"/>
      <c r="K431" s="37"/>
      <c r="L431" s="37"/>
      <c r="M431" s="60"/>
      <c r="N431" s="37"/>
      <c r="O431" s="37"/>
      <c r="P431" s="37"/>
      <c r="Q431" s="37"/>
      <c r="R431" s="60"/>
      <c r="S431" s="30"/>
      <c r="T431" s="30"/>
      <c r="U431" s="54"/>
    </row>
    <row r="432" spans="2:21" ht="15" customHeight="1" x14ac:dyDescent="0.2">
      <c r="B432" s="62" t="s">
        <v>1275</v>
      </c>
      <c r="C432" s="63"/>
      <c r="D432" s="64"/>
      <c r="E432" s="43"/>
      <c r="F432" s="32"/>
      <c r="G432" s="33"/>
      <c r="H432" s="34"/>
      <c r="I432" s="35"/>
      <c r="J432" s="37"/>
      <c r="K432" s="37"/>
      <c r="L432" s="37"/>
      <c r="M432" s="55"/>
      <c r="N432" s="37"/>
      <c r="O432" s="37"/>
      <c r="P432" s="37"/>
      <c r="Q432" s="37"/>
      <c r="R432" s="55"/>
      <c r="S432" s="30"/>
      <c r="T432" s="30"/>
      <c r="U432" s="47"/>
    </row>
    <row r="433" spans="2:21" x14ac:dyDescent="0.2">
      <c r="B433" s="38" t="s">
        <v>1276</v>
      </c>
      <c r="C433" s="39" t="s">
        <v>1277</v>
      </c>
      <c r="D433" s="26" t="s">
        <v>1278</v>
      </c>
      <c r="E433" s="43" t="s">
        <v>73</v>
      </c>
      <c r="F433" s="32"/>
      <c r="G433" s="33" t="s">
        <v>26</v>
      </c>
      <c r="H433" s="34"/>
      <c r="I433" s="46">
        <v>5492.4900000000007</v>
      </c>
      <c r="J433" s="37">
        <f>I433</f>
        <v>5492.4900000000007</v>
      </c>
      <c r="K433" s="37">
        <f>J433*2</f>
        <v>10984.980000000001</v>
      </c>
      <c r="L433" s="37">
        <v>0</v>
      </c>
      <c r="M433" s="55">
        <v>0</v>
      </c>
      <c r="N433" s="37">
        <f>M433*2</f>
        <v>0</v>
      </c>
      <c r="O433" s="37">
        <v>0</v>
      </c>
      <c r="P433" s="37">
        <f>O433*2</f>
        <v>0</v>
      </c>
      <c r="Q433" s="37">
        <f>L433*2</f>
        <v>0</v>
      </c>
      <c r="R433" s="55">
        <v>0</v>
      </c>
      <c r="S433" s="30">
        <f>R433*2</f>
        <v>0</v>
      </c>
      <c r="T433" s="30">
        <f>K433+N433+P433+Q433+S433</f>
        <v>10984.980000000001</v>
      </c>
      <c r="U433" s="47"/>
    </row>
    <row r="434" spans="2:21" x14ac:dyDescent="0.2">
      <c r="B434" s="38" t="s">
        <v>1279</v>
      </c>
      <c r="C434" s="39" t="s">
        <v>1280</v>
      </c>
      <c r="D434" s="26" t="s">
        <v>1281</v>
      </c>
      <c r="E434" s="43" t="s">
        <v>77</v>
      </c>
      <c r="F434" s="32"/>
      <c r="G434" s="33" t="s">
        <v>26</v>
      </c>
      <c r="H434" s="34"/>
      <c r="I434" s="46">
        <v>5514.62</v>
      </c>
      <c r="J434" s="37">
        <f t="shared" ref="J434:J437" si="108">I434</f>
        <v>5514.62</v>
      </c>
      <c r="K434" s="37">
        <f t="shared" si="99"/>
        <v>11029.24</v>
      </c>
      <c r="L434" s="37">
        <v>0</v>
      </c>
      <c r="M434" s="60"/>
      <c r="N434" s="37">
        <f t="shared" si="100"/>
        <v>0</v>
      </c>
      <c r="O434" s="37"/>
      <c r="P434" s="37">
        <f t="shared" si="101"/>
        <v>0</v>
      </c>
      <c r="Q434" s="37">
        <f t="shared" si="102"/>
        <v>0</v>
      </c>
      <c r="R434" s="60"/>
      <c r="S434" s="30">
        <f t="shared" si="103"/>
        <v>0</v>
      </c>
      <c r="T434" s="30">
        <f t="shared" si="104"/>
        <v>11029.24</v>
      </c>
      <c r="U434" s="47"/>
    </row>
    <row r="435" spans="2:21" x14ac:dyDescent="0.2">
      <c r="B435" s="38" t="s">
        <v>1282</v>
      </c>
      <c r="C435" s="39" t="s">
        <v>1283</v>
      </c>
      <c r="D435" s="26" t="s">
        <v>1284</v>
      </c>
      <c r="E435" s="43" t="s">
        <v>77</v>
      </c>
      <c r="F435" s="32"/>
      <c r="G435" s="33" t="s">
        <v>26</v>
      </c>
      <c r="H435" s="34"/>
      <c r="I435" s="46">
        <v>5492.4900000000007</v>
      </c>
      <c r="J435" s="37">
        <f t="shared" si="108"/>
        <v>5492.4900000000007</v>
      </c>
      <c r="K435" s="37">
        <f>J435*2</f>
        <v>10984.980000000001</v>
      </c>
      <c r="L435" s="37">
        <v>0</v>
      </c>
      <c r="M435" s="37">
        <v>0</v>
      </c>
      <c r="N435" s="37">
        <f>M435*2</f>
        <v>0</v>
      </c>
      <c r="O435" s="37">
        <v>0</v>
      </c>
      <c r="P435" s="37">
        <f>O435*2</f>
        <v>0</v>
      </c>
      <c r="Q435" s="37">
        <f>L435*2</f>
        <v>0</v>
      </c>
      <c r="R435" s="37">
        <v>0</v>
      </c>
      <c r="S435" s="30">
        <f>R435*2</f>
        <v>0</v>
      </c>
      <c r="T435" s="30">
        <f>K435+N435+P435+Q435+S435</f>
        <v>10984.980000000001</v>
      </c>
      <c r="U435" s="47"/>
    </row>
    <row r="436" spans="2:21" x14ac:dyDescent="0.2">
      <c r="B436" s="38" t="s">
        <v>1285</v>
      </c>
      <c r="C436" s="39" t="s">
        <v>1286</v>
      </c>
      <c r="D436" s="26" t="s">
        <v>1287</v>
      </c>
      <c r="E436" s="43" t="s">
        <v>73</v>
      </c>
      <c r="F436" s="56"/>
      <c r="G436" s="33" t="s">
        <v>26</v>
      </c>
      <c r="H436" s="53"/>
      <c r="I436" s="46">
        <v>5492.4900000000007</v>
      </c>
      <c r="J436" s="37">
        <f t="shared" si="108"/>
        <v>5492.4900000000007</v>
      </c>
      <c r="K436" s="37">
        <f>J436*2</f>
        <v>10984.980000000001</v>
      </c>
      <c r="L436" s="37">
        <v>0</v>
      </c>
      <c r="M436" s="37">
        <v>0</v>
      </c>
      <c r="N436" s="37">
        <f>M436*2</f>
        <v>0</v>
      </c>
      <c r="O436" s="37">
        <v>0</v>
      </c>
      <c r="P436" s="37">
        <v>0</v>
      </c>
      <c r="Q436" s="37">
        <f>L436*2</f>
        <v>0</v>
      </c>
      <c r="R436" s="37">
        <v>0</v>
      </c>
      <c r="S436" s="30">
        <v>0</v>
      </c>
      <c r="T436" s="30">
        <f>K436+N436+P436+Q436+S436</f>
        <v>10984.980000000001</v>
      </c>
      <c r="U436" s="65"/>
    </row>
    <row r="437" spans="2:21" x14ac:dyDescent="0.2">
      <c r="B437" s="38" t="s">
        <v>1288</v>
      </c>
      <c r="C437" s="39" t="s">
        <v>1289</v>
      </c>
      <c r="D437" s="26" t="s">
        <v>1290</v>
      </c>
      <c r="E437" s="43" t="s">
        <v>485</v>
      </c>
      <c r="F437" s="32"/>
      <c r="G437" s="33" t="s">
        <v>26</v>
      </c>
      <c r="H437" s="34"/>
      <c r="I437" s="46">
        <v>5492.4900000000007</v>
      </c>
      <c r="J437" s="37">
        <f t="shared" si="108"/>
        <v>5492.4900000000007</v>
      </c>
      <c r="K437" s="37">
        <f>J437*2</f>
        <v>10984.980000000001</v>
      </c>
      <c r="L437" s="37">
        <v>0</v>
      </c>
      <c r="M437" s="37">
        <v>0</v>
      </c>
      <c r="N437" s="37">
        <v>0</v>
      </c>
      <c r="O437" s="37">
        <v>0</v>
      </c>
      <c r="P437" s="37">
        <v>0</v>
      </c>
      <c r="Q437" s="37">
        <f>L437*2</f>
        <v>0</v>
      </c>
      <c r="R437" s="37">
        <v>0</v>
      </c>
      <c r="S437" s="30">
        <v>0</v>
      </c>
      <c r="T437" s="30">
        <f>K437+N437+P437+Q437+S437</f>
        <v>10984.980000000001</v>
      </c>
    </row>
    <row r="438" spans="2:21" x14ac:dyDescent="0.2">
      <c r="B438" s="38"/>
      <c r="C438" s="39"/>
      <c r="D438" s="58"/>
      <c r="E438" s="43"/>
      <c r="F438" s="32"/>
      <c r="G438" s="29"/>
      <c r="H438" s="29"/>
      <c r="I438" s="35"/>
      <c r="J438" s="37"/>
      <c r="K438" s="37"/>
      <c r="L438" s="37"/>
      <c r="M438" s="37"/>
      <c r="N438" s="37"/>
      <c r="O438" s="37"/>
      <c r="P438" s="37"/>
      <c r="Q438" s="37"/>
      <c r="R438" s="37"/>
      <c r="S438" s="30"/>
      <c r="T438" s="30"/>
      <c r="U438" s="22"/>
    </row>
    <row r="439" spans="2:21" ht="15" customHeight="1" x14ac:dyDescent="0.2">
      <c r="B439" s="62" t="s">
        <v>1291</v>
      </c>
      <c r="C439" s="63"/>
      <c r="D439" s="64"/>
      <c r="E439" s="43"/>
      <c r="F439" s="32"/>
      <c r="G439" s="33"/>
      <c r="H439" s="34"/>
      <c r="I439" s="35"/>
      <c r="J439" s="37"/>
      <c r="K439" s="37"/>
      <c r="L439" s="37"/>
      <c r="M439" s="55"/>
      <c r="N439" s="37"/>
      <c r="O439" s="37"/>
      <c r="P439" s="37"/>
      <c r="Q439" s="37"/>
      <c r="R439" s="55"/>
      <c r="S439" s="30"/>
      <c r="T439" s="30"/>
      <c r="U439" s="47"/>
    </row>
    <row r="440" spans="2:21" x14ac:dyDescent="0.2">
      <c r="B440" s="38" t="s">
        <v>1292</v>
      </c>
      <c r="C440" s="39" t="s">
        <v>1293</v>
      </c>
      <c r="D440" s="26" t="s">
        <v>1294</v>
      </c>
      <c r="E440" s="43" t="s">
        <v>1295</v>
      </c>
      <c r="F440" s="44" t="s">
        <v>26</v>
      </c>
      <c r="G440" s="45"/>
      <c r="H440" s="34"/>
      <c r="I440" s="46">
        <v>11198.49</v>
      </c>
      <c r="J440" s="37">
        <f>I440</f>
        <v>11198.49</v>
      </c>
      <c r="K440" s="37">
        <f t="shared" si="99"/>
        <v>22396.98</v>
      </c>
      <c r="L440" s="37">
        <v>0</v>
      </c>
      <c r="M440" s="37">
        <v>250</v>
      </c>
      <c r="N440" s="37">
        <f t="shared" si="100"/>
        <v>500</v>
      </c>
      <c r="O440" s="37">
        <v>339.82</v>
      </c>
      <c r="P440" s="37">
        <f t="shared" si="101"/>
        <v>679.64</v>
      </c>
      <c r="Q440" s="37">
        <f t="shared" si="102"/>
        <v>0</v>
      </c>
      <c r="R440" s="37">
        <v>205.4</v>
      </c>
      <c r="S440" s="30">
        <f t="shared" si="103"/>
        <v>410.8</v>
      </c>
      <c r="T440" s="30">
        <f t="shared" ref="T440:T449" si="109">K440+N440+P440+Q440+S440</f>
        <v>23987.42</v>
      </c>
      <c r="U440" s="47"/>
    </row>
    <row r="441" spans="2:21" x14ac:dyDescent="0.2">
      <c r="B441" s="38" t="s">
        <v>1296</v>
      </c>
      <c r="C441" s="39" t="s">
        <v>1297</v>
      </c>
      <c r="D441" s="26" t="s">
        <v>1298</v>
      </c>
      <c r="E441" s="43" t="s">
        <v>73</v>
      </c>
      <c r="F441" s="44" t="s">
        <v>26</v>
      </c>
      <c r="G441" s="45"/>
      <c r="H441" s="34"/>
      <c r="I441" s="46">
        <v>8380.2400000000016</v>
      </c>
      <c r="J441" s="37">
        <f t="shared" ref="J441:J449" si="110">I441</f>
        <v>8380.2400000000016</v>
      </c>
      <c r="K441" s="37">
        <f>J441*2</f>
        <v>16760.480000000003</v>
      </c>
      <c r="L441" s="37">
        <v>500</v>
      </c>
      <c r="M441" s="37">
        <v>250</v>
      </c>
      <c r="N441" s="37">
        <f>M441*2</f>
        <v>500</v>
      </c>
      <c r="O441" s="37">
        <v>339.82</v>
      </c>
      <c r="P441" s="37">
        <f>O441*2</f>
        <v>679.64</v>
      </c>
      <c r="Q441" s="37">
        <f>L441*2</f>
        <v>1000</v>
      </c>
      <c r="R441" s="37">
        <v>267.14999999999998</v>
      </c>
      <c r="S441" s="30">
        <f>R441*2</f>
        <v>534.29999999999995</v>
      </c>
      <c r="T441" s="30">
        <f>K441+N441+P441+Q441+S441</f>
        <v>19474.420000000002</v>
      </c>
      <c r="U441" s="22"/>
    </row>
    <row r="442" spans="2:21" x14ac:dyDescent="0.2">
      <c r="B442" s="38" t="s">
        <v>1299</v>
      </c>
      <c r="C442" s="39" t="s">
        <v>1300</v>
      </c>
      <c r="D442" s="26" t="s">
        <v>1301</v>
      </c>
      <c r="E442" s="43" t="s">
        <v>1302</v>
      </c>
      <c r="F442" s="44" t="s">
        <v>26</v>
      </c>
      <c r="G442" s="45"/>
      <c r="H442" s="34"/>
      <c r="I442" s="46">
        <v>8817.09</v>
      </c>
      <c r="J442" s="37">
        <f t="shared" si="110"/>
        <v>8817.09</v>
      </c>
      <c r="K442" s="37">
        <f t="shared" si="99"/>
        <v>17634.18</v>
      </c>
      <c r="L442" s="37">
        <v>0</v>
      </c>
      <c r="M442" s="37">
        <v>250</v>
      </c>
      <c r="N442" s="37">
        <f t="shared" si="100"/>
        <v>500</v>
      </c>
      <c r="O442" s="37">
        <v>271.86</v>
      </c>
      <c r="P442" s="37">
        <f t="shared" si="101"/>
        <v>543.72</v>
      </c>
      <c r="Q442" s="37">
        <f t="shared" si="102"/>
        <v>0</v>
      </c>
      <c r="R442" s="37">
        <v>267.14999999999998</v>
      </c>
      <c r="S442" s="30">
        <f t="shared" si="103"/>
        <v>534.29999999999995</v>
      </c>
      <c r="T442" s="30">
        <f t="shared" si="109"/>
        <v>19212.2</v>
      </c>
      <c r="U442" s="47"/>
    </row>
    <row r="443" spans="2:21" x14ac:dyDescent="0.2">
      <c r="B443" s="38" t="s">
        <v>1303</v>
      </c>
      <c r="C443" s="39" t="s">
        <v>1304</v>
      </c>
      <c r="D443" s="26" t="s">
        <v>1305</v>
      </c>
      <c r="E443" s="43" t="s">
        <v>1306</v>
      </c>
      <c r="F443" s="32"/>
      <c r="G443" s="33" t="s">
        <v>26</v>
      </c>
      <c r="H443" s="34"/>
      <c r="I443" s="46">
        <v>5492.4900000000007</v>
      </c>
      <c r="J443" s="37">
        <f t="shared" si="110"/>
        <v>5492.4900000000007</v>
      </c>
      <c r="K443" s="37">
        <f>J443*2</f>
        <v>10984.980000000001</v>
      </c>
      <c r="L443" s="37">
        <v>950</v>
      </c>
      <c r="M443" s="60"/>
      <c r="N443" s="37">
        <f>M443*2</f>
        <v>0</v>
      </c>
      <c r="O443" s="37"/>
      <c r="P443" s="37">
        <f>O443*2</f>
        <v>0</v>
      </c>
      <c r="Q443" s="37">
        <f>L443*2</f>
        <v>1900</v>
      </c>
      <c r="R443" s="60"/>
      <c r="S443" s="30">
        <f>R443*2</f>
        <v>0</v>
      </c>
      <c r="T443" s="30">
        <f>K443+N443+P443+Q443+S443</f>
        <v>12884.980000000001</v>
      </c>
    </row>
    <row r="444" spans="2:21" x14ac:dyDescent="0.2">
      <c r="B444" s="38" t="s">
        <v>1307</v>
      </c>
      <c r="C444" s="39" t="s">
        <v>1308</v>
      </c>
      <c r="D444" s="26" t="s">
        <v>1309</v>
      </c>
      <c r="E444" s="43" t="s">
        <v>1310</v>
      </c>
      <c r="F444" s="32"/>
      <c r="G444" s="33" t="s">
        <v>26</v>
      </c>
      <c r="H444" s="34"/>
      <c r="I444" s="46">
        <v>21938.920000000002</v>
      </c>
      <c r="J444" s="37">
        <f t="shared" si="110"/>
        <v>21938.920000000002</v>
      </c>
      <c r="K444" s="37">
        <f>J444*2</f>
        <v>43877.840000000004</v>
      </c>
      <c r="L444" s="37"/>
      <c r="M444" s="37"/>
      <c r="N444" s="37"/>
      <c r="O444" s="37"/>
      <c r="P444" s="37"/>
      <c r="Q444" s="37"/>
      <c r="R444" s="37"/>
      <c r="S444" s="30"/>
      <c r="T444" s="30">
        <f>K444+N444+P444+Q444+S444</f>
        <v>43877.840000000004</v>
      </c>
    </row>
    <row r="445" spans="2:21" x14ac:dyDescent="0.2">
      <c r="B445" s="38" t="s">
        <v>1311</v>
      </c>
      <c r="C445" s="39" t="s">
        <v>1312</v>
      </c>
      <c r="D445" s="26" t="s">
        <v>1313</v>
      </c>
      <c r="E445" s="43" t="s">
        <v>1314</v>
      </c>
      <c r="F445" s="44" t="s">
        <v>26</v>
      </c>
      <c r="G445" s="53"/>
      <c r="H445" s="34"/>
      <c r="I445" s="46">
        <v>5492.4900000000007</v>
      </c>
      <c r="J445" s="37">
        <f t="shared" si="110"/>
        <v>5492.4900000000007</v>
      </c>
      <c r="K445" s="37">
        <f>J445*2</f>
        <v>10984.980000000001</v>
      </c>
      <c r="L445" s="37"/>
      <c r="M445" s="37"/>
      <c r="N445" s="37"/>
      <c r="O445" s="37"/>
      <c r="P445" s="37"/>
      <c r="Q445" s="37"/>
      <c r="R445" s="37"/>
      <c r="S445" s="30"/>
      <c r="T445" s="30">
        <f>K445+N445+P445+Q445+S445</f>
        <v>10984.980000000001</v>
      </c>
    </row>
    <row r="446" spans="2:21" x14ac:dyDescent="0.2">
      <c r="B446" s="38" t="s">
        <v>1315</v>
      </c>
      <c r="C446" s="39" t="s">
        <v>1316</v>
      </c>
      <c r="D446" s="26" t="s">
        <v>1317</v>
      </c>
      <c r="E446" s="43" t="s">
        <v>1318</v>
      </c>
      <c r="F446" s="32"/>
      <c r="G446" s="33" t="s">
        <v>26</v>
      </c>
      <c r="H446" s="34"/>
      <c r="I446" s="46">
        <v>12091.12</v>
      </c>
      <c r="J446" s="37">
        <f t="shared" si="110"/>
        <v>12091.12</v>
      </c>
      <c r="K446" s="37">
        <f t="shared" si="99"/>
        <v>24182.240000000002</v>
      </c>
      <c r="L446" s="37">
        <v>0</v>
      </c>
      <c r="M446" s="37">
        <v>0</v>
      </c>
      <c r="N446" s="37">
        <f t="shared" si="100"/>
        <v>0</v>
      </c>
      <c r="O446" s="37">
        <v>0</v>
      </c>
      <c r="P446" s="37">
        <f t="shared" si="101"/>
        <v>0</v>
      </c>
      <c r="Q446" s="37">
        <f t="shared" si="102"/>
        <v>0</v>
      </c>
      <c r="R446" s="37">
        <v>0</v>
      </c>
      <c r="S446" s="30">
        <f t="shared" si="103"/>
        <v>0</v>
      </c>
      <c r="T446" s="30">
        <f t="shared" si="109"/>
        <v>24182.240000000002</v>
      </c>
    </row>
    <row r="447" spans="2:21" x14ac:dyDescent="0.2">
      <c r="B447" s="38" t="s">
        <v>1319</v>
      </c>
      <c r="C447" s="39" t="s">
        <v>1320</v>
      </c>
      <c r="D447" s="26" t="s">
        <v>1321</v>
      </c>
      <c r="E447" s="43" t="s">
        <v>77</v>
      </c>
      <c r="F447" s="32"/>
      <c r="G447" s="33" t="s">
        <v>26</v>
      </c>
      <c r="H447" s="34"/>
      <c r="I447" s="46">
        <v>7149.93</v>
      </c>
      <c r="J447" s="37">
        <f t="shared" si="110"/>
        <v>7149.93</v>
      </c>
      <c r="K447" s="37">
        <f>J447*2</f>
        <v>14299.86</v>
      </c>
      <c r="L447" s="37">
        <v>0</v>
      </c>
      <c r="M447" s="37">
        <v>0</v>
      </c>
      <c r="N447" s="37">
        <v>0</v>
      </c>
      <c r="O447" s="37">
        <v>0</v>
      </c>
      <c r="P447" s="37">
        <v>0</v>
      </c>
      <c r="Q447" s="37">
        <v>0</v>
      </c>
      <c r="R447" s="37">
        <v>0</v>
      </c>
      <c r="S447" s="30">
        <v>0</v>
      </c>
      <c r="T447" s="30">
        <f>K447+N447+P447+Q447+S447</f>
        <v>14299.86</v>
      </c>
      <c r="U447" s="61"/>
    </row>
    <row r="448" spans="2:21" x14ac:dyDescent="0.2">
      <c r="B448" s="38" t="s">
        <v>1322</v>
      </c>
      <c r="C448" s="39" t="s">
        <v>1323</v>
      </c>
      <c r="D448" s="26" t="s">
        <v>1324</v>
      </c>
      <c r="E448" s="43" t="s">
        <v>77</v>
      </c>
      <c r="F448" s="32"/>
      <c r="G448" s="33" t="s">
        <v>26</v>
      </c>
      <c r="H448" s="34"/>
      <c r="I448" s="46">
        <v>8397.16</v>
      </c>
      <c r="J448" s="37">
        <f t="shared" si="110"/>
        <v>8397.16</v>
      </c>
      <c r="K448" s="37">
        <f t="shared" si="99"/>
        <v>16794.32</v>
      </c>
      <c r="L448" s="37">
        <v>0</v>
      </c>
      <c r="M448" s="37">
        <v>0</v>
      </c>
      <c r="N448" s="37">
        <f t="shared" si="100"/>
        <v>0</v>
      </c>
      <c r="O448" s="37">
        <v>0</v>
      </c>
      <c r="P448" s="37">
        <f t="shared" si="101"/>
        <v>0</v>
      </c>
      <c r="Q448" s="37">
        <f t="shared" si="102"/>
        <v>0</v>
      </c>
      <c r="R448" s="37">
        <v>0</v>
      </c>
      <c r="S448" s="30">
        <f t="shared" si="103"/>
        <v>0</v>
      </c>
      <c r="T448" s="30">
        <f t="shared" si="109"/>
        <v>16794.32</v>
      </c>
    </row>
    <row r="449" spans="2:21" x14ac:dyDescent="0.2">
      <c r="B449" s="38" t="s">
        <v>1325</v>
      </c>
      <c r="C449" s="39" t="s">
        <v>1326</v>
      </c>
      <c r="D449" s="26" t="s">
        <v>1327</v>
      </c>
      <c r="E449" s="43" t="s">
        <v>77</v>
      </c>
      <c r="F449" s="32"/>
      <c r="G449" s="33" t="s">
        <v>26</v>
      </c>
      <c r="H449" s="34"/>
      <c r="I449" s="46">
        <v>5492.4900000000007</v>
      </c>
      <c r="J449" s="37">
        <f t="shared" si="110"/>
        <v>5492.4900000000007</v>
      </c>
      <c r="K449" s="37">
        <f>J449*2</f>
        <v>10984.980000000001</v>
      </c>
      <c r="L449" s="37">
        <v>0</v>
      </c>
      <c r="M449" s="37">
        <v>0</v>
      </c>
      <c r="N449" s="37">
        <v>0</v>
      </c>
      <c r="O449" s="37">
        <v>0</v>
      </c>
      <c r="P449" s="37">
        <v>0</v>
      </c>
      <c r="Q449" s="37">
        <v>0</v>
      </c>
      <c r="R449" s="37">
        <v>0</v>
      </c>
      <c r="S449" s="30">
        <v>0</v>
      </c>
      <c r="T449" s="30">
        <f t="shared" si="109"/>
        <v>10984.980000000001</v>
      </c>
    </row>
    <row r="450" spans="2:21" x14ac:dyDescent="0.2">
      <c r="B450" s="38"/>
      <c r="C450" s="39"/>
      <c r="D450" s="42"/>
      <c r="E450" s="43"/>
      <c r="F450" s="32"/>
      <c r="G450" s="33"/>
      <c r="H450" s="34"/>
      <c r="I450" s="35"/>
      <c r="J450" s="37"/>
      <c r="K450" s="37"/>
      <c r="L450" s="37"/>
      <c r="M450" s="37"/>
      <c r="N450" s="37"/>
      <c r="O450" s="37"/>
      <c r="P450" s="37"/>
      <c r="Q450" s="37"/>
      <c r="R450" s="37"/>
      <c r="S450" s="30"/>
      <c r="T450" s="30"/>
    </row>
    <row r="451" spans="2:21" ht="15" customHeight="1" x14ac:dyDescent="0.2">
      <c r="B451" s="77" t="s">
        <v>1328</v>
      </c>
      <c r="C451" s="75"/>
      <c r="D451" s="74"/>
      <c r="E451" s="78"/>
      <c r="F451" s="32"/>
      <c r="G451" s="33"/>
      <c r="H451" s="34"/>
      <c r="I451" s="35"/>
      <c r="J451" s="37"/>
      <c r="K451" s="37"/>
      <c r="L451" s="37"/>
      <c r="M451" s="55"/>
      <c r="N451" s="37"/>
      <c r="O451" s="37"/>
      <c r="P451" s="37"/>
      <c r="Q451" s="37"/>
      <c r="R451" s="55"/>
      <c r="S451" s="30"/>
      <c r="T451" s="30"/>
    </row>
    <row r="452" spans="2:21" x14ac:dyDescent="0.2">
      <c r="B452" s="38" t="s">
        <v>1329</v>
      </c>
      <c r="C452" s="39" t="s">
        <v>1330</v>
      </c>
      <c r="D452" s="26" t="s">
        <v>1331</v>
      </c>
      <c r="E452" s="43" t="s">
        <v>1332</v>
      </c>
      <c r="F452" s="32"/>
      <c r="G452" s="33" t="s">
        <v>26</v>
      </c>
      <c r="H452" s="34"/>
      <c r="I452" s="46">
        <v>7996.2900000000009</v>
      </c>
      <c r="J452" s="37">
        <f>I452</f>
        <v>7996.2900000000009</v>
      </c>
      <c r="K452" s="37">
        <f>J452*2</f>
        <v>15992.580000000002</v>
      </c>
      <c r="L452" s="37">
        <v>1500</v>
      </c>
      <c r="M452" s="55"/>
      <c r="N452" s="37">
        <f>M452*2</f>
        <v>0</v>
      </c>
      <c r="O452" s="37"/>
      <c r="P452" s="37">
        <f>O452*2</f>
        <v>0</v>
      </c>
      <c r="Q452" s="37">
        <f>L452*2</f>
        <v>3000</v>
      </c>
      <c r="R452" s="55"/>
      <c r="S452" s="30">
        <f>R452*2</f>
        <v>0</v>
      </c>
      <c r="T452" s="30">
        <f>K452+N452+P452+Q452+S452</f>
        <v>18992.580000000002</v>
      </c>
    </row>
    <row r="453" spans="2:21" x14ac:dyDescent="0.2">
      <c r="B453" s="38"/>
      <c r="C453" s="39"/>
      <c r="D453" s="42"/>
      <c r="E453" s="43"/>
      <c r="F453" s="32"/>
      <c r="G453" s="33"/>
      <c r="H453" s="34"/>
      <c r="I453" s="35"/>
      <c r="J453" s="37"/>
      <c r="K453" s="37"/>
      <c r="L453" s="37"/>
      <c r="M453" s="37"/>
      <c r="N453" s="37"/>
      <c r="O453" s="37"/>
      <c r="P453" s="37"/>
      <c r="Q453" s="37"/>
      <c r="R453" s="37"/>
      <c r="S453" s="30"/>
      <c r="T453" s="30"/>
    </row>
    <row r="454" spans="2:21" ht="15" customHeight="1" x14ac:dyDescent="0.2">
      <c r="B454" s="62" t="s">
        <v>1333</v>
      </c>
      <c r="C454" s="63"/>
      <c r="D454" s="63"/>
      <c r="E454" s="78"/>
      <c r="F454" s="32"/>
      <c r="G454" s="33"/>
      <c r="H454" s="34"/>
      <c r="I454" s="35"/>
      <c r="J454" s="37"/>
      <c r="K454" s="37"/>
      <c r="L454" s="37"/>
      <c r="M454" s="55"/>
      <c r="N454" s="37"/>
      <c r="O454" s="37"/>
      <c r="P454" s="37"/>
      <c r="Q454" s="37"/>
      <c r="R454" s="55"/>
      <c r="S454" s="30"/>
      <c r="T454" s="30"/>
    </row>
    <row r="455" spans="2:21" x14ac:dyDescent="0.2">
      <c r="B455" s="38" t="s">
        <v>1334</v>
      </c>
      <c r="C455" s="39" t="s">
        <v>1335</v>
      </c>
      <c r="D455" s="26" t="s">
        <v>1336</v>
      </c>
      <c r="E455" s="43" t="s">
        <v>1337</v>
      </c>
      <c r="F455" s="32"/>
      <c r="G455" s="33" t="s">
        <v>26</v>
      </c>
      <c r="H455" s="34"/>
      <c r="I455" s="46">
        <v>10972.410000000002</v>
      </c>
      <c r="J455" s="37">
        <f>I455</f>
        <v>10972.410000000002</v>
      </c>
      <c r="K455" s="37">
        <f>J455*2</f>
        <v>21944.820000000003</v>
      </c>
      <c r="L455" s="37">
        <v>1500</v>
      </c>
      <c r="M455" s="60"/>
      <c r="N455" s="37">
        <f>M455*2</f>
        <v>0</v>
      </c>
      <c r="O455" s="37"/>
      <c r="P455" s="37">
        <f>O455*2</f>
        <v>0</v>
      </c>
      <c r="Q455" s="37">
        <f>L455*2</f>
        <v>3000</v>
      </c>
      <c r="R455" s="60"/>
      <c r="S455" s="30">
        <f>R455*2</f>
        <v>0</v>
      </c>
      <c r="T455" s="30">
        <f>K455+N455+P455+Q455+S455</f>
        <v>24944.820000000003</v>
      </c>
    </row>
    <row r="456" spans="2:21" x14ac:dyDescent="0.2">
      <c r="B456" s="38" t="s">
        <v>1338</v>
      </c>
      <c r="C456" s="39" t="s">
        <v>1339</v>
      </c>
      <c r="D456" s="26" t="s">
        <v>1340</v>
      </c>
      <c r="E456" s="43" t="s">
        <v>1341</v>
      </c>
      <c r="F456" s="32"/>
      <c r="G456" s="33" t="s">
        <v>26</v>
      </c>
      <c r="H456" s="34"/>
      <c r="I456" s="46">
        <v>13312.050000000001</v>
      </c>
      <c r="J456" s="37">
        <f>I456</f>
        <v>13312.050000000001</v>
      </c>
      <c r="K456" s="37">
        <f t="shared" si="99"/>
        <v>26624.100000000002</v>
      </c>
      <c r="L456" s="37">
        <v>0</v>
      </c>
      <c r="M456" s="60"/>
      <c r="N456" s="37">
        <f t="shared" si="100"/>
        <v>0</v>
      </c>
      <c r="O456" s="37"/>
      <c r="P456" s="37">
        <f t="shared" si="101"/>
        <v>0</v>
      </c>
      <c r="Q456" s="37">
        <f t="shared" si="102"/>
        <v>0</v>
      </c>
      <c r="R456" s="60"/>
      <c r="S456" s="30">
        <f t="shared" si="103"/>
        <v>0</v>
      </c>
      <c r="T456" s="30">
        <f t="shared" si="104"/>
        <v>26624.100000000002</v>
      </c>
    </row>
    <row r="457" spans="2:21" x14ac:dyDescent="0.2">
      <c r="B457" s="38"/>
      <c r="C457" s="39"/>
      <c r="D457" s="42"/>
      <c r="E457" s="43"/>
      <c r="F457" s="32"/>
      <c r="G457" s="33"/>
      <c r="H457" s="34"/>
      <c r="I457" s="35"/>
      <c r="J457" s="37"/>
      <c r="K457" s="37"/>
      <c r="L457" s="37"/>
      <c r="M457" s="37"/>
      <c r="N457" s="37"/>
      <c r="O457" s="37"/>
      <c r="P457" s="37"/>
      <c r="Q457" s="37"/>
      <c r="R457" s="37"/>
      <c r="S457" s="30"/>
      <c r="T457" s="30"/>
    </row>
    <row r="458" spans="2:21" ht="15" customHeight="1" x14ac:dyDescent="0.2">
      <c r="B458" s="62" t="s">
        <v>1342</v>
      </c>
      <c r="C458" s="63"/>
      <c r="D458" s="64"/>
      <c r="E458" s="43"/>
      <c r="F458" s="32"/>
      <c r="G458" s="33"/>
      <c r="H458" s="34"/>
      <c r="I458" s="35"/>
      <c r="J458" s="37"/>
      <c r="K458" s="37"/>
      <c r="L458" s="37"/>
      <c r="M458" s="55"/>
      <c r="N458" s="37"/>
      <c r="O458" s="37"/>
      <c r="P458" s="37"/>
      <c r="Q458" s="37"/>
      <c r="R458" s="55"/>
      <c r="S458" s="30"/>
      <c r="T458" s="30"/>
    </row>
    <row r="459" spans="2:21" x14ac:dyDescent="0.2">
      <c r="B459" s="38" t="s">
        <v>1343</v>
      </c>
      <c r="C459" s="39" t="s">
        <v>1344</v>
      </c>
      <c r="D459" s="26" t="s">
        <v>1345</v>
      </c>
      <c r="E459" s="43" t="s">
        <v>1346</v>
      </c>
      <c r="F459" s="44" t="s">
        <v>26</v>
      </c>
      <c r="G459" s="45"/>
      <c r="H459" s="34"/>
      <c r="I459" s="46">
        <v>9277.89</v>
      </c>
      <c r="J459" s="37">
        <f>I459</f>
        <v>9277.89</v>
      </c>
      <c r="K459" s="37">
        <f t="shared" ref="K459:K463" si="111">J459*2</f>
        <v>18555.78</v>
      </c>
      <c r="L459" s="37">
        <v>0</v>
      </c>
      <c r="M459" s="37">
        <v>250</v>
      </c>
      <c r="N459" s="37">
        <f t="shared" ref="N459:N463" si="112">M459*2</f>
        <v>500</v>
      </c>
      <c r="O459" s="37">
        <v>130.02000000000001</v>
      </c>
      <c r="P459" s="37">
        <f>O459*2</f>
        <v>260.04000000000002</v>
      </c>
      <c r="Q459" s="37">
        <f t="shared" ref="Q459:Q463" si="113">L459*2</f>
        <v>0</v>
      </c>
      <c r="R459" s="37">
        <v>205.4</v>
      </c>
      <c r="S459" s="30">
        <f>R459*2</f>
        <v>410.8</v>
      </c>
      <c r="T459" s="30">
        <f>K459+N459+P459+Q459+S459</f>
        <v>19726.62</v>
      </c>
    </row>
    <row r="460" spans="2:21" x14ac:dyDescent="0.2">
      <c r="B460" s="38" t="s">
        <v>1347</v>
      </c>
      <c r="C460" s="39" t="s">
        <v>1348</v>
      </c>
      <c r="D460" s="26" t="s">
        <v>1349</v>
      </c>
      <c r="E460" s="43" t="s">
        <v>1346</v>
      </c>
      <c r="F460" s="32"/>
      <c r="G460" s="33" t="s">
        <v>26</v>
      </c>
      <c r="H460" s="34"/>
      <c r="I460" s="46">
        <v>7656.09</v>
      </c>
      <c r="J460" s="37">
        <f t="shared" ref="J460:J463" si="114">I460</f>
        <v>7656.09</v>
      </c>
      <c r="K460" s="37">
        <f t="shared" si="111"/>
        <v>15312.18</v>
      </c>
      <c r="L460" s="37">
        <v>0</v>
      </c>
      <c r="M460" s="60"/>
      <c r="N460" s="37">
        <f t="shared" si="112"/>
        <v>0</v>
      </c>
      <c r="O460" s="37">
        <v>0</v>
      </c>
      <c r="P460" s="37">
        <f>O460*2</f>
        <v>0</v>
      </c>
      <c r="Q460" s="37">
        <f t="shared" si="113"/>
        <v>0</v>
      </c>
      <c r="R460" s="60"/>
      <c r="S460" s="30">
        <f>R460*2</f>
        <v>0</v>
      </c>
      <c r="T460" s="30">
        <f t="shared" ref="T460:T463" si="115">K460+N460+P460+Q460+S460</f>
        <v>15312.18</v>
      </c>
      <c r="U460" s="47"/>
    </row>
    <row r="461" spans="2:21" x14ac:dyDescent="0.2">
      <c r="B461" s="38" t="s">
        <v>1350</v>
      </c>
      <c r="C461" s="39" t="s">
        <v>1351</v>
      </c>
      <c r="D461" s="26" t="s">
        <v>1352</v>
      </c>
      <c r="E461" s="43" t="s">
        <v>1346</v>
      </c>
      <c r="F461" s="32" t="s">
        <v>26</v>
      </c>
      <c r="G461" s="33"/>
      <c r="H461" s="34"/>
      <c r="I461" s="46">
        <v>7372.77</v>
      </c>
      <c r="J461" s="37">
        <f t="shared" si="114"/>
        <v>7372.77</v>
      </c>
      <c r="K461" s="37">
        <f t="shared" si="111"/>
        <v>14745.54</v>
      </c>
      <c r="L461" s="37">
        <v>0</v>
      </c>
      <c r="M461" s="37"/>
      <c r="N461" s="37">
        <f t="shared" si="112"/>
        <v>0</v>
      </c>
      <c r="O461" s="37">
        <v>0</v>
      </c>
      <c r="P461" s="37">
        <f>O461*2</f>
        <v>0</v>
      </c>
      <c r="Q461" s="37">
        <f t="shared" si="113"/>
        <v>0</v>
      </c>
      <c r="R461" s="37"/>
      <c r="S461" s="30">
        <f>R461*2</f>
        <v>0</v>
      </c>
      <c r="T461" s="30">
        <f t="shared" si="115"/>
        <v>14745.54</v>
      </c>
      <c r="U461" s="47"/>
    </row>
    <row r="462" spans="2:21" x14ac:dyDescent="0.2">
      <c r="B462" s="38" t="s">
        <v>1353</v>
      </c>
      <c r="C462" s="39" t="s">
        <v>1354</v>
      </c>
      <c r="D462" s="26" t="s">
        <v>1355</v>
      </c>
      <c r="E462" s="43" t="s">
        <v>77</v>
      </c>
      <c r="F462" s="32"/>
      <c r="G462" s="33" t="s">
        <v>26</v>
      </c>
      <c r="H462" s="34"/>
      <c r="I462" s="46">
        <v>5492.4900000000007</v>
      </c>
      <c r="J462" s="37">
        <f t="shared" si="114"/>
        <v>5492.4900000000007</v>
      </c>
      <c r="K462" s="37">
        <f t="shared" si="111"/>
        <v>10984.980000000001</v>
      </c>
      <c r="L462" s="37">
        <v>0</v>
      </c>
      <c r="M462" s="37">
        <v>0</v>
      </c>
      <c r="N462" s="37">
        <f t="shared" si="112"/>
        <v>0</v>
      </c>
      <c r="O462" s="37">
        <v>0</v>
      </c>
      <c r="P462" s="37">
        <v>0</v>
      </c>
      <c r="Q462" s="37">
        <f t="shared" si="113"/>
        <v>0</v>
      </c>
      <c r="R462" s="37">
        <v>0</v>
      </c>
      <c r="S462" s="30">
        <v>0</v>
      </c>
      <c r="T462" s="30">
        <f t="shared" si="115"/>
        <v>10984.980000000001</v>
      </c>
      <c r="U462" s="47"/>
    </row>
    <row r="463" spans="2:21" x14ac:dyDescent="0.2">
      <c r="B463" s="38" t="s">
        <v>1356</v>
      </c>
      <c r="C463" s="39" t="s">
        <v>1357</v>
      </c>
      <c r="D463" s="26" t="s">
        <v>1358</v>
      </c>
      <c r="E463" s="43" t="s">
        <v>1359</v>
      </c>
      <c r="F463" s="32"/>
      <c r="G463" s="33" t="s">
        <v>26</v>
      </c>
      <c r="H463" s="34"/>
      <c r="I463" s="46">
        <v>7516.2400000000016</v>
      </c>
      <c r="J463" s="37">
        <f t="shared" si="114"/>
        <v>7516.2400000000016</v>
      </c>
      <c r="K463" s="37">
        <f t="shared" si="111"/>
        <v>15032.480000000003</v>
      </c>
      <c r="L463" s="37">
        <v>0</v>
      </c>
      <c r="M463" s="37">
        <v>0</v>
      </c>
      <c r="N463" s="37">
        <f t="shared" si="112"/>
        <v>0</v>
      </c>
      <c r="O463" s="37">
        <v>0</v>
      </c>
      <c r="P463" s="37">
        <v>0</v>
      </c>
      <c r="Q463" s="37">
        <f t="shared" si="113"/>
        <v>0</v>
      </c>
      <c r="R463" s="37">
        <v>0</v>
      </c>
      <c r="S463" s="30">
        <v>0</v>
      </c>
      <c r="T463" s="30">
        <f t="shared" si="115"/>
        <v>15032.480000000003</v>
      </c>
      <c r="U463" s="47"/>
    </row>
    <row r="464" spans="2:21" x14ac:dyDescent="0.2">
      <c r="B464" s="38"/>
      <c r="C464" s="39"/>
      <c r="D464" s="42"/>
      <c r="E464" s="43"/>
      <c r="F464" s="32"/>
      <c r="G464" s="33"/>
      <c r="H464" s="34"/>
      <c r="I464" s="35"/>
      <c r="J464" s="37"/>
      <c r="K464" s="37"/>
      <c r="L464" s="37"/>
      <c r="M464" s="37"/>
      <c r="N464" s="37"/>
      <c r="O464" s="37"/>
      <c r="P464" s="37"/>
      <c r="Q464" s="37"/>
      <c r="R464" s="37"/>
      <c r="S464" s="30"/>
      <c r="T464" s="30"/>
      <c r="U464" s="47"/>
    </row>
    <row r="465" spans="2:21" ht="15" customHeight="1" x14ac:dyDescent="0.2">
      <c r="B465" s="77" t="s">
        <v>1360</v>
      </c>
      <c r="C465" s="75"/>
      <c r="D465" s="79"/>
      <c r="E465" s="43"/>
      <c r="F465" s="32"/>
      <c r="G465" s="33"/>
      <c r="H465" s="34"/>
      <c r="I465" s="35"/>
      <c r="J465" s="37"/>
      <c r="K465" s="37"/>
      <c r="L465" s="37"/>
      <c r="M465" s="55"/>
      <c r="N465" s="37"/>
      <c r="O465" s="37"/>
      <c r="P465" s="37"/>
      <c r="Q465" s="37"/>
      <c r="R465" s="55"/>
      <c r="S465" s="30"/>
      <c r="T465" s="30"/>
      <c r="U465" s="47"/>
    </row>
    <row r="466" spans="2:21" x14ac:dyDescent="0.2">
      <c r="B466" s="38" t="s">
        <v>1361</v>
      </c>
      <c r="C466" s="39" t="s">
        <v>1362</v>
      </c>
      <c r="D466" s="26" t="s">
        <v>1363</v>
      </c>
      <c r="E466" s="43" t="s">
        <v>489</v>
      </c>
      <c r="F466" s="32"/>
      <c r="G466" s="33" t="s">
        <v>26</v>
      </c>
      <c r="H466" s="34"/>
      <c r="I466" s="46">
        <v>5492.4900000000007</v>
      </c>
      <c r="J466" s="37">
        <f>I466</f>
        <v>5492.4900000000007</v>
      </c>
      <c r="K466" s="37">
        <f>J466*2</f>
        <v>10984.980000000001</v>
      </c>
      <c r="L466" s="37">
        <v>0</v>
      </c>
      <c r="M466" s="37">
        <v>0</v>
      </c>
      <c r="N466" s="37">
        <f>M466*2</f>
        <v>0</v>
      </c>
      <c r="O466" s="37">
        <v>0</v>
      </c>
      <c r="P466" s="37">
        <v>0</v>
      </c>
      <c r="Q466" s="37">
        <f>L466*2</f>
        <v>0</v>
      </c>
      <c r="R466" s="37">
        <v>0</v>
      </c>
      <c r="S466" s="30">
        <v>0</v>
      </c>
      <c r="T466" s="30">
        <f>K466+N466+P466+Q466+S466</f>
        <v>10984.980000000001</v>
      </c>
      <c r="U466" s="47"/>
    </row>
    <row r="467" spans="2:21" x14ac:dyDescent="0.2">
      <c r="B467" s="38" t="s">
        <v>1364</v>
      </c>
      <c r="C467" s="39" t="s">
        <v>1365</v>
      </c>
      <c r="D467" s="26" t="s">
        <v>1366</v>
      </c>
      <c r="E467" s="43" t="s">
        <v>686</v>
      </c>
      <c r="F467" s="32"/>
      <c r="G467" s="33" t="s">
        <v>26</v>
      </c>
      <c r="H467" s="34"/>
      <c r="I467" s="46">
        <v>7235.25</v>
      </c>
      <c r="J467" s="37">
        <f t="shared" ref="J467:J471" si="116">I467</f>
        <v>7235.25</v>
      </c>
      <c r="K467" s="37">
        <f t="shared" ref="K467:K470" si="117">J467*2</f>
        <v>14470.5</v>
      </c>
      <c r="L467" s="37">
        <v>0</v>
      </c>
      <c r="M467" s="37">
        <v>0</v>
      </c>
      <c r="N467" s="37">
        <f>M467*2</f>
        <v>0</v>
      </c>
      <c r="O467" s="37">
        <v>0</v>
      </c>
      <c r="P467" s="37">
        <v>0</v>
      </c>
      <c r="Q467" s="37">
        <f t="shared" ref="Q467:Q470" si="118">L467*2</f>
        <v>0</v>
      </c>
      <c r="R467" s="37">
        <v>0</v>
      </c>
      <c r="S467" s="30">
        <v>0</v>
      </c>
      <c r="T467" s="30">
        <f t="shared" ref="T467:T470" si="119">K467+N467+P467+Q467+S467</f>
        <v>14470.5</v>
      </c>
      <c r="U467" s="47"/>
    </row>
    <row r="468" spans="2:21" x14ac:dyDescent="0.2">
      <c r="B468" s="38" t="s">
        <v>1367</v>
      </c>
      <c r="C468" s="39" t="s">
        <v>1368</v>
      </c>
      <c r="D468" s="26" t="s">
        <v>1369</v>
      </c>
      <c r="E468" s="43" t="s">
        <v>326</v>
      </c>
      <c r="F468" s="56"/>
      <c r="G468" s="33" t="s">
        <v>26</v>
      </c>
      <c r="H468" s="34"/>
      <c r="I468" s="46">
        <v>5492.4900000000007</v>
      </c>
      <c r="J468" s="37">
        <f t="shared" si="116"/>
        <v>5492.4900000000007</v>
      </c>
      <c r="K468" s="37">
        <f t="shared" si="117"/>
        <v>10984.980000000001</v>
      </c>
      <c r="L468" s="37">
        <v>0</v>
      </c>
      <c r="M468" s="37">
        <v>0</v>
      </c>
      <c r="N468" s="37">
        <v>0</v>
      </c>
      <c r="O468" s="37">
        <v>0</v>
      </c>
      <c r="P468" s="37">
        <v>0</v>
      </c>
      <c r="Q468" s="37">
        <f t="shared" si="118"/>
        <v>0</v>
      </c>
      <c r="R468" s="37">
        <v>0</v>
      </c>
      <c r="S468" s="30">
        <v>0</v>
      </c>
      <c r="T468" s="30">
        <f t="shared" si="119"/>
        <v>10984.980000000001</v>
      </c>
    </row>
    <row r="469" spans="2:21" x14ac:dyDescent="0.2">
      <c r="B469" s="38" t="s">
        <v>1370</v>
      </c>
      <c r="C469" s="39" t="s">
        <v>1371</v>
      </c>
      <c r="D469" s="26" t="s">
        <v>1372</v>
      </c>
      <c r="E469" s="43" t="s">
        <v>326</v>
      </c>
      <c r="F469" s="56"/>
      <c r="G469" s="33" t="s">
        <v>26</v>
      </c>
      <c r="H469" s="34"/>
      <c r="I469" s="46">
        <v>5492.4900000000007</v>
      </c>
      <c r="J469" s="37">
        <f t="shared" si="116"/>
        <v>5492.4900000000007</v>
      </c>
      <c r="K469" s="37">
        <f t="shared" si="117"/>
        <v>10984.980000000001</v>
      </c>
      <c r="L469" s="37">
        <v>0</v>
      </c>
      <c r="M469" s="37">
        <v>0</v>
      </c>
      <c r="N469" s="37">
        <v>0</v>
      </c>
      <c r="O469" s="37">
        <v>0</v>
      </c>
      <c r="P469" s="37">
        <v>0</v>
      </c>
      <c r="Q469" s="37">
        <f t="shared" si="118"/>
        <v>0</v>
      </c>
      <c r="R469" s="37">
        <v>0</v>
      </c>
      <c r="S469" s="30">
        <v>0</v>
      </c>
      <c r="T469" s="30">
        <f t="shared" si="119"/>
        <v>10984.980000000001</v>
      </c>
    </row>
    <row r="470" spans="2:21" x14ac:dyDescent="0.2">
      <c r="B470" s="38" t="s">
        <v>1373</v>
      </c>
      <c r="C470" s="39" t="s">
        <v>1374</v>
      </c>
      <c r="D470" s="26" t="s">
        <v>1375</v>
      </c>
      <c r="E470" s="43" t="s">
        <v>326</v>
      </c>
      <c r="F470" s="56"/>
      <c r="G470" s="33" t="s">
        <v>26</v>
      </c>
      <c r="H470" s="34"/>
      <c r="I470" s="46">
        <v>5492.4900000000007</v>
      </c>
      <c r="J470" s="37">
        <f t="shared" si="116"/>
        <v>5492.4900000000007</v>
      </c>
      <c r="K470" s="37">
        <f t="shared" si="117"/>
        <v>10984.980000000001</v>
      </c>
      <c r="L470" s="37">
        <v>0</v>
      </c>
      <c r="M470" s="37">
        <v>0</v>
      </c>
      <c r="N470" s="37">
        <v>0</v>
      </c>
      <c r="O470" s="37">
        <v>0</v>
      </c>
      <c r="P470" s="37">
        <v>0</v>
      </c>
      <c r="Q470" s="37">
        <f t="shared" si="118"/>
        <v>0</v>
      </c>
      <c r="R470" s="37">
        <v>0</v>
      </c>
      <c r="S470" s="30">
        <v>0</v>
      </c>
      <c r="T470" s="30">
        <f t="shared" si="119"/>
        <v>10984.980000000001</v>
      </c>
    </row>
    <row r="471" spans="2:21" x14ac:dyDescent="0.2">
      <c r="B471" s="38" t="s">
        <v>1376</v>
      </c>
      <c r="C471" s="39" t="s">
        <v>1377</v>
      </c>
      <c r="D471" s="26" t="s">
        <v>1378</v>
      </c>
      <c r="E471" s="43" t="s">
        <v>326</v>
      </c>
      <c r="F471" s="32"/>
      <c r="G471" s="33" t="s">
        <v>26</v>
      </c>
      <c r="H471" s="34"/>
      <c r="I471" s="46">
        <v>5492.4900000000007</v>
      </c>
      <c r="J471" s="37">
        <f t="shared" si="116"/>
        <v>5492.4900000000007</v>
      </c>
      <c r="K471" s="37">
        <f>J471*2</f>
        <v>10984.980000000001</v>
      </c>
      <c r="L471" s="37">
        <v>0</v>
      </c>
      <c r="M471" s="37">
        <v>0</v>
      </c>
      <c r="N471" s="37">
        <v>0</v>
      </c>
      <c r="O471" s="37">
        <v>0</v>
      </c>
      <c r="P471" s="37">
        <v>0</v>
      </c>
      <c r="Q471" s="37">
        <v>0</v>
      </c>
      <c r="R471" s="37">
        <v>0</v>
      </c>
      <c r="S471" s="30">
        <v>0</v>
      </c>
      <c r="T471" s="30">
        <f>K471+N471+P471+Q471+S471</f>
        <v>10984.980000000001</v>
      </c>
    </row>
    <row r="472" spans="2:21" x14ac:dyDescent="0.2">
      <c r="B472" s="73"/>
      <c r="D472" s="26"/>
      <c r="E472" s="80"/>
      <c r="F472" s="32"/>
      <c r="G472" s="33"/>
      <c r="H472" s="34"/>
      <c r="I472" s="35"/>
      <c r="J472" s="37"/>
      <c r="K472" s="37"/>
      <c r="L472" s="37"/>
      <c r="M472" s="37"/>
      <c r="N472" s="37"/>
      <c r="O472" s="37"/>
      <c r="P472" s="37"/>
      <c r="Q472" s="37"/>
      <c r="R472" s="37"/>
      <c r="S472" s="30"/>
      <c r="T472" s="30"/>
    </row>
    <row r="473" spans="2:21" ht="15" customHeight="1" x14ac:dyDescent="0.2">
      <c r="B473" s="62" t="s">
        <v>1379</v>
      </c>
      <c r="C473" s="63"/>
      <c r="D473" s="63"/>
      <c r="E473" s="64"/>
      <c r="F473" s="32"/>
      <c r="G473" s="33"/>
      <c r="H473" s="34"/>
      <c r="I473" s="35"/>
      <c r="J473" s="37"/>
      <c r="K473" s="37"/>
      <c r="L473" s="37"/>
      <c r="M473" s="55"/>
      <c r="N473" s="37"/>
      <c r="O473" s="37"/>
      <c r="P473" s="37"/>
      <c r="Q473" s="37"/>
      <c r="R473" s="55"/>
      <c r="S473" s="30"/>
      <c r="T473" s="30"/>
      <c r="U473" s="47"/>
    </row>
    <row r="474" spans="2:21" x14ac:dyDescent="0.2">
      <c r="B474" s="38" t="s">
        <v>1380</v>
      </c>
      <c r="C474" s="39" t="s">
        <v>1381</v>
      </c>
      <c r="D474" s="26" t="s">
        <v>1382</v>
      </c>
      <c r="E474" s="43" t="s">
        <v>470</v>
      </c>
      <c r="F474" s="44" t="s">
        <v>26</v>
      </c>
      <c r="G474" s="45"/>
      <c r="H474" s="34"/>
      <c r="I474" s="46">
        <v>5492.4900000000007</v>
      </c>
      <c r="J474" s="37">
        <f>I474</f>
        <v>5492.4900000000007</v>
      </c>
      <c r="K474" s="37">
        <f t="shared" ref="K474:K480" si="120">J474*2</f>
        <v>10984.980000000001</v>
      </c>
      <c r="L474" s="37">
        <v>0</v>
      </c>
      <c r="M474" s="37">
        <v>250</v>
      </c>
      <c r="N474" s="37">
        <f t="shared" ref="N474:N480" si="121">M474*2</f>
        <v>500</v>
      </c>
      <c r="O474" s="37">
        <v>271.86</v>
      </c>
      <c r="P474" s="37">
        <f>O474*2</f>
        <v>543.72</v>
      </c>
      <c r="Q474" s="37">
        <f t="shared" ref="Q474:Q480" si="122">L474*2</f>
        <v>0</v>
      </c>
      <c r="R474" s="37">
        <v>231.4</v>
      </c>
      <c r="S474" s="30">
        <f>R474*2</f>
        <v>462.8</v>
      </c>
      <c r="T474" s="30">
        <f t="shared" ref="T474:T480" si="123">K474+N474+P474+Q474+S474</f>
        <v>12491.5</v>
      </c>
      <c r="U474" s="47"/>
    </row>
    <row r="475" spans="2:21" x14ac:dyDescent="0.2">
      <c r="B475" s="38" t="s">
        <v>1383</v>
      </c>
      <c r="C475" s="39" t="s">
        <v>1384</v>
      </c>
      <c r="D475" s="26" t="s">
        <v>1385</v>
      </c>
      <c r="E475" s="43" t="s">
        <v>1386</v>
      </c>
      <c r="F475" s="44" t="s">
        <v>26</v>
      </c>
      <c r="G475" s="45"/>
      <c r="H475" s="34"/>
      <c r="I475" s="46">
        <v>7151.37</v>
      </c>
      <c r="J475" s="37">
        <f t="shared" ref="J475:J480" si="124">I475</f>
        <v>7151.37</v>
      </c>
      <c r="K475" s="37">
        <f t="shared" si="120"/>
        <v>14302.74</v>
      </c>
      <c r="L475" s="37">
        <v>0</v>
      </c>
      <c r="M475" s="37">
        <v>250</v>
      </c>
      <c r="N475" s="37">
        <f t="shared" si="121"/>
        <v>500</v>
      </c>
      <c r="O475" s="37">
        <v>339.82</v>
      </c>
      <c r="P475" s="37">
        <f>O475*2</f>
        <v>679.64</v>
      </c>
      <c r="Q475" s="37">
        <f t="shared" si="122"/>
        <v>0</v>
      </c>
      <c r="R475" s="37">
        <v>242.45</v>
      </c>
      <c r="S475" s="30">
        <f>R475*2</f>
        <v>484.9</v>
      </c>
      <c r="T475" s="30">
        <f t="shared" si="123"/>
        <v>15967.279999999999</v>
      </c>
      <c r="U475" s="47"/>
    </row>
    <row r="476" spans="2:21" x14ac:dyDescent="0.2">
      <c r="B476" s="38" t="s">
        <v>1387</v>
      </c>
      <c r="C476" s="39" t="s">
        <v>1388</v>
      </c>
      <c r="D476" s="26" t="s">
        <v>1389</v>
      </c>
      <c r="E476" s="43" t="s">
        <v>1386</v>
      </c>
      <c r="F476" s="44" t="s">
        <v>26</v>
      </c>
      <c r="G476" s="45"/>
      <c r="H476" s="34"/>
      <c r="I476" s="46">
        <v>6042.2100000000009</v>
      </c>
      <c r="J476" s="37">
        <f t="shared" si="124"/>
        <v>6042.2100000000009</v>
      </c>
      <c r="K476" s="37">
        <f t="shared" si="120"/>
        <v>12084.420000000002</v>
      </c>
      <c r="L476" s="37">
        <v>0</v>
      </c>
      <c r="M476" s="37">
        <v>250</v>
      </c>
      <c r="N476" s="37">
        <f t="shared" si="121"/>
        <v>500</v>
      </c>
      <c r="O476" s="37">
        <v>203.89</v>
      </c>
      <c r="P476" s="37">
        <f>O476*2</f>
        <v>407.78</v>
      </c>
      <c r="Q476" s="37">
        <f t="shared" si="122"/>
        <v>0</v>
      </c>
      <c r="R476" s="37">
        <v>242.45</v>
      </c>
      <c r="S476" s="30">
        <f>R476*2</f>
        <v>484.9</v>
      </c>
      <c r="T476" s="30">
        <f t="shared" si="123"/>
        <v>13477.100000000002</v>
      </c>
      <c r="U476" s="47"/>
    </row>
    <row r="477" spans="2:21" x14ac:dyDescent="0.2">
      <c r="B477" s="38" t="s">
        <v>1390</v>
      </c>
      <c r="C477" s="39" t="s">
        <v>1391</v>
      </c>
      <c r="D477" s="26" t="s">
        <v>1392</v>
      </c>
      <c r="E477" s="43" t="s">
        <v>1386</v>
      </c>
      <c r="F477" s="44" t="s">
        <v>26</v>
      </c>
      <c r="G477" s="45"/>
      <c r="H477" s="34"/>
      <c r="I477" s="46">
        <v>5492.4900000000007</v>
      </c>
      <c r="J477" s="37">
        <f t="shared" si="124"/>
        <v>5492.4900000000007</v>
      </c>
      <c r="K477" s="37">
        <f t="shared" si="120"/>
        <v>10984.980000000001</v>
      </c>
      <c r="L477" s="37">
        <v>0</v>
      </c>
      <c r="M477" s="37">
        <v>250</v>
      </c>
      <c r="N477" s="37">
        <f t="shared" si="121"/>
        <v>500</v>
      </c>
      <c r="O477" s="37">
        <v>130.02000000000001</v>
      </c>
      <c r="P477" s="37">
        <f>O477*2</f>
        <v>260.04000000000002</v>
      </c>
      <c r="Q477" s="37">
        <f t="shared" si="122"/>
        <v>0</v>
      </c>
      <c r="R477" s="37">
        <v>0</v>
      </c>
      <c r="S477" s="30">
        <f>R477*2</f>
        <v>0</v>
      </c>
      <c r="T477" s="30">
        <f t="shared" si="123"/>
        <v>11745.020000000002</v>
      </c>
      <c r="U477" s="47"/>
    </row>
    <row r="478" spans="2:21" x14ac:dyDescent="0.2">
      <c r="B478" s="38" t="s">
        <v>1393</v>
      </c>
      <c r="C478" s="39" t="s">
        <v>1394</v>
      </c>
      <c r="D478" s="26" t="s">
        <v>1395</v>
      </c>
      <c r="E478" s="43" t="s">
        <v>1396</v>
      </c>
      <c r="F478" s="32"/>
      <c r="G478" s="33" t="s">
        <v>26</v>
      </c>
      <c r="H478" s="34"/>
      <c r="I478" s="46">
        <v>5492.4900000000007</v>
      </c>
      <c r="J478" s="37">
        <f t="shared" si="124"/>
        <v>5492.4900000000007</v>
      </c>
      <c r="K478" s="37">
        <f t="shared" si="120"/>
        <v>10984.980000000001</v>
      </c>
      <c r="L478" s="37">
        <v>0</v>
      </c>
      <c r="M478" s="37">
        <v>0</v>
      </c>
      <c r="N478" s="37">
        <f t="shared" si="121"/>
        <v>0</v>
      </c>
      <c r="O478" s="37">
        <v>0</v>
      </c>
      <c r="P478" s="37">
        <v>0</v>
      </c>
      <c r="Q478" s="37">
        <f t="shared" si="122"/>
        <v>0</v>
      </c>
      <c r="R478" s="37">
        <v>0</v>
      </c>
      <c r="S478" s="30">
        <v>0</v>
      </c>
      <c r="T478" s="30">
        <f t="shared" si="123"/>
        <v>10984.980000000001</v>
      </c>
      <c r="U478" s="47"/>
    </row>
    <row r="479" spans="2:21" x14ac:dyDescent="0.2">
      <c r="B479" s="38" t="s">
        <v>1397</v>
      </c>
      <c r="C479" s="39" t="s">
        <v>1398</v>
      </c>
      <c r="D479" s="26" t="s">
        <v>1399</v>
      </c>
      <c r="E479" s="43" t="s">
        <v>1400</v>
      </c>
      <c r="F479" s="32"/>
      <c r="G479" s="33" t="s">
        <v>26</v>
      </c>
      <c r="H479" s="34"/>
      <c r="I479" s="46">
        <v>7235.25</v>
      </c>
      <c r="J479" s="37">
        <f t="shared" si="124"/>
        <v>7235.25</v>
      </c>
      <c r="K479" s="37">
        <f t="shared" si="120"/>
        <v>14470.5</v>
      </c>
      <c r="L479" s="37">
        <v>0</v>
      </c>
      <c r="M479" s="37">
        <v>0</v>
      </c>
      <c r="N479" s="37">
        <f t="shared" si="121"/>
        <v>0</v>
      </c>
      <c r="O479" s="37">
        <v>0</v>
      </c>
      <c r="P479" s="37">
        <v>0</v>
      </c>
      <c r="Q479" s="37">
        <f t="shared" si="122"/>
        <v>0</v>
      </c>
      <c r="R479" s="37">
        <v>0</v>
      </c>
      <c r="S479" s="30">
        <v>0</v>
      </c>
      <c r="T479" s="30">
        <f t="shared" si="123"/>
        <v>14470.5</v>
      </c>
      <c r="U479" s="47"/>
    </row>
    <row r="480" spans="2:21" x14ac:dyDescent="0.2">
      <c r="B480" s="38" t="s">
        <v>1401</v>
      </c>
      <c r="C480" s="39" t="s">
        <v>1402</v>
      </c>
      <c r="D480" s="26" t="s">
        <v>1403</v>
      </c>
      <c r="E480" s="43" t="s">
        <v>1386</v>
      </c>
      <c r="F480" s="32"/>
      <c r="G480" s="33" t="s">
        <v>26</v>
      </c>
      <c r="H480" s="34"/>
      <c r="I480" s="46">
        <v>5492.4900000000007</v>
      </c>
      <c r="J480" s="37">
        <f t="shared" si="124"/>
        <v>5492.4900000000007</v>
      </c>
      <c r="K480" s="37">
        <f t="shared" si="120"/>
        <v>10984.980000000001</v>
      </c>
      <c r="L480" s="37">
        <v>0</v>
      </c>
      <c r="M480" s="60">
        <v>0</v>
      </c>
      <c r="N480" s="37">
        <f t="shared" si="121"/>
        <v>0</v>
      </c>
      <c r="O480" s="37">
        <v>0</v>
      </c>
      <c r="P480" s="37">
        <v>0</v>
      </c>
      <c r="Q480" s="37">
        <f t="shared" si="122"/>
        <v>0</v>
      </c>
      <c r="R480" s="60">
        <v>0</v>
      </c>
      <c r="S480" s="30">
        <v>0</v>
      </c>
      <c r="T480" s="30">
        <f t="shared" si="123"/>
        <v>10984.980000000001</v>
      </c>
      <c r="U480" s="47"/>
    </row>
    <row r="481" spans="2:21" x14ac:dyDescent="0.2">
      <c r="B481" s="38"/>
      <c r="C481" s="39"/>
      <c r="D481" s="42"/>
      <c r="E481" s="43"/>
      <c r="F481" s="44"/>
      <c r="G481" s="45"/>
      <c r="H481" s="34"/>
      <c r="I481" s="35"/>
      <c r="J481" s="37"/>
      <c r="K481" s="37"/>
      <c r="L481" s="37"/>
      <c r="M481" s="37"/>
      <c r="N481" s="37"/>
      <c r="O481" s="37"/>
      <c r="P481" s="37"/>
      <c r="Q481" s="37"/>
      <c r="R481" s="37"/>
      <c r="S481" s="30"/>
      <c r="T481" s="30"/>
      <c r="U481" s="47"/>
    </row>
    <row r="482" spans="2:21" ht="15" customHeight="1" x14ac:dyDescent="0.2">
      <c r="B482" s="62" t="s">
        <v>1404</v>
      </c>
      <c r="C482" s="63"/>
      <c r="D482" s="63"/>
      <c r="E482" s="64"/>
      <c r="F482" s="32"/>
      <c r="G482" s="33"/>
      <c r="H482" s="34"/>
      <c r="I482" s="35"/>
      <c r="J482" s="37"/>
      <c r="K482" s="37"/>
      <c r="L482" s="37"/>
      <c r="M482" s="55"/>
      <c r="N482" s="37"/>
      <c r="O482" s="37"/>
      <c r="P482" s="37"/>
      <c r="Q482" s="37"/>
      <c r="R482" s="55"/>
      <c r="S482" s="30"/>
      <c r="T482" s="30"/>
      <c r="U482" s="47"/>
    </row>
    <row r="483" spans="2:21" x14ac:dyDescent="0.2">
      <c r="B483" s="38" t="s">
        <v>1405</v>
      </c>
      <c r="C483" s="39" t="s">
        <v>1406</v>
      </c>
      <c r="D483" s="26" t="s">
        <v>1407</v>
      </c>
      <c r="E483" s="43" t="s">
        <v>489</v>
      </c>
      <c r="F483" s="32"/>
      <c r="G483" s="33" t="s">
        <v>26</v>
      </c>
      <c r="H483" s="34"/>
      <c r="I483" s="46">
        <v>5492.4900000000007</v>
      </c>
      <c r="J483" s="36">
        <f>I483</f>
        <v>5492.4900000000007</v>
      </c>
      <c r="K483" s="37">
        <f>J483*2</f>
        <v>10984.980000000001</v>
      </c>
      <c r="L483" s="37">
        <v>0</v>
      </c>
      <c r="M483" s="37">
        <v>0</v>
      </c>
      <c r="N483" s="37">
        <f>M483*2</f>
        <v>0</v>
      </c>
      <c r="O483" s="37">
        <v>0</v>
      </c>
      <c r="P483" s="37">
        <f>O483*2</f>
        <v>0</v>
      </c>
      <c r="Q483" s="37">
        <f>L483*2</f>
        <v>0</v>
      </c>
      <c r="R483" s="37">
        <v>0</v>
      </c>
      <c r="S483" s="30">
        <f>R483*2</f>
        <v>0</v>
      </c>
      <c r="T483" s="30">
        <f>K483+N483+P483+Q483+S483</f>
        <v>10984.980000000001</v>
      </c>
      <c r="U483" s="54"/>
    </row>
    <row r="484" spans="2:21" x14ac:dyDescent="0.2">
      <c r="B484" s="38" t="s">
        <v>1408</v>
      </c>
      <c r="C484" s="39" t="s">
        <v>1409</v>
      </c>
      <c r="D484" s="26" t="s">
        <v>1410</v>
      </c>
      <c r="E484" s="43" t="s">
        <v>489</v>
      </c>
      <c r="F484" s="32"/>
      <c r="G484" s="33" t="s">
        <v>26</v>
      </c>
      <c r="H484" s="34"/>
      <c r="I484" s="46">
        <v>5492.4900000000007</v>
      </c>
      <c r="J484" s="36">
        <f>I484</f>
        <v>5492.4900000000007</v>
      </c>
      <c r="K484" s="37">
        <f>J484*2</f>
        <v>10984.980000000001</v>
      </c>
      <c r="L484" s="37">
        <v>0</v>
      </c>
      <c r="M484" s="37"/>
      <c r="N484" s="37">
        <f>M484*2</f>
        <v>0</v>
      </c>
      <c r="O484" s="37">
        <v>0</v>
      </c>
      <c r="P484" s="37">
        <f>O484*2</f>
        <v>0</v>
      </c>
      <c r="Q484" s="37">
        <f>L484*2</f>
        <v>0</v>
      </c>
      <c r="R484" s="37"/>
      <c r="S484" s="30">
        <f>R484*2</f>
        <v>0</v>
      </c>
      <c r="T484" s="30">
        <f>K484+N484+P484+Q484+S484</f>
        <v>10984.980000000001</v>
      </c>
      <c r="U484" s="47"/>
    </row>
    <row r="485" spans="2:21" x14ac:dyDescent="0.2">
      <c r="B485" s="38"/>
      <c r="C485" s="39"/>
      <c r="D485" s="42"/>
      <c r="E485" s="43"/>
      <c r="F485" s="32"/>
      <c r="G485" s="33"/>
      <c r="H485" s="34"/>
      <c r="I485" s="35"/>
      <c r="J485" s="37"/>
      <c r="K485" s="37"/>
      <c r="L485" s="37"/>
      <c r="M485" s="37"/>
      <c r="N485" s="37"/>
      <c r="O485" s="37"/>
      <c r="P485" s="37"/>
      <c r="Q485" s="37"/>
      <c r="R485" s="37"/>
      <c r="S485" s="30"/>
      <c r="T485" s="30"/>
    </row>
    <row r="486" spans="2:21" ht="15" customHeight="1" x14ac:dyDescent="0.2">
      <c r="B486" s="62" t="s">
        <v>1411</v>
      </c>
      <c r="C486" s="63"/>
      <c r="D486" s="63"/>
      <c r="E486" s="64"/>
      <c r="F486" s="32"/>
      <c r="G486" s="33"/>
      <c r="H486" s="34"/>
      <c r="I486" s="35"/>
      <c r="J486" s="37"/>
      <c r="K486" s="37"/>
      <c r="L486" s="37"/>
      <c r="M486" s="55"/>
      <c r="N486" s="37"/>
      <c r="O486" s="37"/>
      <c r="P486" s="37"/>
      <c r="Q486" s="37"/>
      <c r="R486" s="55"/>
      <c r="S486" s="30"/>
      <c r="T486" s="30"/>
      <c r="U486" s="47"/>
    </row>
    <row r="487" spans="2:21" x14ac:dyDescent="0.2">
      <c r="B487" s="38" t="s">
        <v>1412</v>
      </c>
      <c r="C487" s="39" t="s">
        <v>1413</v>
      </c>
      <c r="D487" s="26" t="s">
        <v>1414</v>
      </c>
      <c r="E487" s="43" t="s">
        <v>629</v>
      </c>
      <c r="F487" s="44" t="s">
        <v>26</v>
      </c>
      <c r="G487" s="45"/>
      <c r="H487" s="34"/>
      <c r="I487" s="46">
        <v>5222.25</v>
      </c>
      <c r="J487" s="37">
        <f>I487</f>
        <v>5222.25</v>
      </c>
      <c r="K487" s="37">
        <f>J487*2</f>
        <v>10444.5</v>
      </c>
      <c r="L487" s="37">
        <v>0</v>
      </c>
      <c r="M487" s="37">
        <v>250</v>
      </c>
      <c r="N487" s="37">
        <f>M487*2</f>
        <v>500</v>
      </c>
      <c r="O487" s="37">
        <v>413.7</v>
      </c>
      <c r="P487" s="37">
        <f>O487*2</f>
        <v>827.4</v>
      </c>
      <c r="Q487" s="37">
        <f>L487*2</f>
        <v>0</v>
      </c>
      <c r="R487" s="37">
        <v>242.45</v>
      </c>
      <c r="S487" s="30">
        <f>R487*2</f>
        <v>484.9</v>
      </c>
      <c r="T487" s="30">
        <f>K487+N487+P487+Q487+S487</f>
        <v>12256.8</v>
      </c>
    </row>
    <row r="488" spans="2:21" x14ac:dyDescent="0.2">
      <c r="B488" s="38" t="s">
        <v>1415</v>
      </c>
      <c r="C488" s="39" t="s">
        <v>1416</v>
      </c>
      <c r="D488" s="26" t="s">
        <v>1417</v>
      </c>
      <c r="E488" s="43" t="s">
        <v>629</v>
      </c>
      <c r="F488" s="32" t="s">
        <v>26</v>
      </c>
      <c r="G488" s="33"/>
      <c r="H488" s="34"/>
      <c r="I488" s="46">
        <v>7025.54</v>
      </c>
      <c r="J488" s="37">
        <f t="shared" ref="J488:J489" si="125">I488</f>
        <v>7025.54</v>
      </c>
      <c r="K488" s="37">
        <f>J488*2</f>
        <v>14051.08</v>
      </c>
      <c r="L488" s="37">
        <v>0</v>
      </c>
      <c r="M488" s="37">
        <v>0</v>
      </c>
      <c r="N488" s="37">
        <f>M488*2</f>
        <v>0</v>
      </c>
      <c r="O488" s="37">
        <v>0</v>
      </c>
      <c r="P488" s="37">
        <f>O488*2</f>
        <v>0</v>
      </c>
      <c r="Q488" s="37">
        <f>L488*2</f>
        <v>0</v>
      </c>
      <c r="R488" s="37">
        <v>0</v>
      </c>
      <c r="S488" s="30">
        <f>R488*2</f>
        <v>0</v>
      </c>
      <c r="T488" s="30">
        <f t="shared" ref="T488:T489" si="126">K488+N488+P488+Q488+S488</f>
        <v>14051.08</v>
      </c>
    </row>
    <row r="489" spans="2:21" x14ac:dyDescent="0.2">
      <c r="B489" s="38" t="s">
        <v>1418</v>
      </c>
      <c r="C489" s="39" t="s">
        <v>1419</v>
      </c>
      <c r="D489" s="26" t="s">
        <v>1420</v>
      </c>
      <c r="E489" s="43" t="s">
        <v>629</v>
      </c>
      <c r="F489" s="32"/>
      <c r="G489" s="33" t="s">
        <v>26</v>
      </c>
      <c r="H489" s="34"/>
      <c r="I489" s="46">
        <v>5492.4900000000007</v>
      </c>
      <c r="J489" s="37">
        <f t="shared" si="125"/>
        <v>5492.4900000000007</v>
      </c>
      <c r="K489" s="37">
        <f>J489*2</f>
        <v>10984.980000000001</v>
      </c>
      <c r="L489" s="37">
        <v>0</v>
      </c>
      <c r="M489" s="55">
        <v>0</v>
      </c>
      <c r="N489" s="37">
        <v>0</v>
      </c>
      <c r="O489" s="37">
        <v>0</v>
      </c>
      <c r="P489" s="37">
        <v>0</v>
      </c>
      <c r="Q489" s="37">
        <v>0</v>
      </c>
      <c r="R489" s="55">
        <v>0</v>
      </c>
      <c r="S489" s="30">
        <v>0</v>
      </c>
      <c r="T489" s="30">
        <f t="shared" si="126"/>
        <v>10984.980000000001</v>
      </c>
      <c r="U489" s="47"/>
    </row>
    <row r="490" spans="2:21" x14ac:dyDescent="0.2">
      <c r="B490" s="38"/>
      <c r="C490" s="39"/>
      <c r="D490" s="42"/>
      <c r="E490" s="43"/>
      <c r="F490" s="32"/>
      <c r="G490" s="33"/>
      <c r="H490" s="34"/>
      <c r="I490" s="35"/>
      <c r="J490" s="37"/>
      <c r="K490" s="37"/>
      <c r="L490" s="37"/>
      <c r="M490" s="37"/>
      <c r="N490" s="37"/>
      <c r="O490" s="37"/>
      <c r="P490" s="37"/>
      <c r="Q490" s="37"/>
      <c r="R490" s="37"/>
      <c r="S490" s="30"/>
      <c r="T490" s="30"/>
      <c r="U490" s="47"/>
    </row>
    <row r="491" spans="2:21" x14ac:dyDescent="0.2">
      <c r="B491" s="38"/>
      <c r="C491" s="41" t="s">
        <v>1421</v>
      </c>
      <c r="D491" s="42"/>
      <c r="E491" s="43"/>
      <c r="F491" s="32"/>
      <c r="G491" s="33"/>
      <c r="H491" s="34"/>
      <c r="I491" s="35"/>
      <c r="J491" s="37"/>
      <c r="K491" s="37"/>
      <c r="L491" s="37"/>
      <c r="M491" s="55"/>
      <c r="N491" s="37"/>
      <c r="O491" s="37"/>
      <c r="P491" s="37"/>
      <c r="Q491" s="37"/>
      <c r="R491" s="55"/>
      <c r="S491" s="30"/>
      <c r="T491" s="30"/>
      <c r="U491" s="22"/>
    </row>
    <row r="492" spans="2:21" x14ac:dyDescent="0.2">
      <c r="B492" s="38" t="s">
        <v>1422</v>
      </c>
      <c r="C492" s="39" t="s">
        <v>1423</v>
      </c>
      <c r="D492" s="26" t="s">
        <v>1424</v>
      </c>
      <c r="E492" s="43" t="s">
        <v>485</v>
      </c>
      <c r="F492" s="32"/>
      <c r="G492" s="33" t="s">
        <v>26</v>
      </c>
      <c r="H492" s="34"/>
      <c r="I492" s="46">
        <v>5492.4900000000007</v>
      </c>
      <c r="J492" s="37">
        <f>I492</f>
        <v>5492.4900000000007</v>
      </c>
      <c r="K492" s="37">
        <f>J492*2</f>
        <v>10984.980000000001</v>
      </c>
      <c r="L492" s="37">
        <v>0</v>
      </c>
      <c r="M492" s="55">
        <v>0</v>
      </c>
      <c r="N492" s="37">
        <v>0</v>
      </c>
      <c r="O492" s="37">
        <v>0</v>
      </c>
      <c r="P492" s="37">
        <v>0</v>
      </c>
      <c r="Q492" s="37">
        <v>0</v>
      </c>
      <c r="R492" s="55">
        <v>0</v>
      </c>
      <c r="S492" s="30">
        <v>0</v>
      </c>
      <c r="T492" s="30">
        <f t="shared" ref="T492:T527" si="127">K492+N492+P492+Q492+S492</f>
        <v>10984.980000000001</v>
      </c>
      <c r="U492" s="22"/>
    </row>
    <row r="493" spans="2:21" x14ac:dyDescent="0.2">
      <c r="B493" s="38" t="s">
        <v>898</v>
      </c>
      <c r="C493" s="39" t="s">
        <v>1425</v>
      </c>
      <c r="D493" s="26" t="s">
        <v>1426</v>
      </c>
      <c r="E493" s="43" t="s">
        <v>77</v>
      </c>
      <c r="F493" s="32"/>
      <c r="G493" s="33" t="s">
        <v>26</v>
      </c>
      <c r="H493" s="34"/>
      <c r="I493" s="46">
        <v>5492.4900000000007</v>
      </c>
      <c r="J493" s="37">
        <f t="shared" ref="J493:J494" si="128">I493</f>
        <v>5492.4900000000007</v>
      </c>
      <c r="K493" s="37">
        <f>J493*2</f>
        <v>10984.980000000001</v>
      </c>
      <c r="L493" s="37">
        <v>0</v>
      </c>
      <c r="M493" s="37">
        <v>0</v>
      </c>
      <c r="N493" s="37">
        <f>M493*2</f>
        <v>0</v>
      </c>
      <c r="O493" s="37">
        <v>0</v>
      </c>
      <c r="P493" s="37">
        <f>O493*2</f>
        <v>0</v>
      </c>
      <c r="Q493" s="37">
        <f>L493*2</f>
        <v>0</v>
      </c>
      <c r="R493" s="37">
        <v>0</v>
      </c>
      <c r="S493" s="30">
        <f>R493*2</f>
        <v>0</v>
      </c>
      <c r="T493" s="30">
        <f>K493+N493+P493+Q493+S493</f>
        <v>10984.980000000001</v>
      </c>
      <c r="U493" s="47"/>
    </row>
    <row r="494" spans="2:21" x14ac:dyDescent="0.2">
      <c r="B494" s="38" t="s">
        <v>1427</v>
      </c>
      <c r="C494" s="39" t="s">
        <v>1428</v>
      </c>
      <c r="D494" s="26" t="s">
        <v>1429</v>
      </c>
      <c r="E494" s="43" t="s">
        <v>77</v>
      </c>
      <c r="F494" s="32"/>
      <c r="G494" s="33" t="s">
        <v>26</v>
      </c>
      <c r="H494" s="34"/>
      <c r="I494" s="46">
        <v>5492.4900000000007</v>
      </c>
      <c r="J494" s="37">
        <f t="shared" si="128"/>
        <v>5492.4900000000007</v>
      </c>
      <c r="K494" s="37">
        <f>J494*2</f>
        <v>10984.980000000001</v>
      </c>
      <c r="L494" s="37">
        <v>0</v>
      </c>
      <c r="M494" s="37">
        <v>0</v>
      </c>
      <c r="N494" s="37">
        <f>M494*2</f>
        <v>0</v>
      </c>
      <c r="O494" s="37">
        <v>0</v>
      </c>
      <c r="P494" s="37">
        <f>O494*2</f>
        <v>0</v>
      </c>
      <c r="Q494" s="37">
        <f>L494*2</f>
        <v>0</v>
      </c>
      <c r="R494" s="37">
        <v>0</v>
      </c>
      <c r="S494" s="30">
        <f>R494*2</f>
        <v>0</v>
      </c>
      <c r="T494" s="30">
        <f>K494+N494+P494+Q494+S494</f>
        <v>10984.980000000001</v>
      </c>
      <c r="U494" s="47"/>
    </row>
    <row r="495" spans="2:21" x14ac:dyDescent="0.2">
      <c r="B495" s="38"/>
      <c r="C495" s="39"/>
      <c r="D495" s="42"/>
      <c r="E495" s="43"/>
      <c r="F495" s="32"/>
      <c r="G495" s="33"/>
      <c r="H495" s="34"/>
      <c r="I495" s="35"/>
      <c r="J495" s="37"/>
      <c r="K495" s="37"/>
      <c r="L495" s="37"/>
      <c r="M495" s="37"/>
      <c r="N495" s="37"/>
      <c r="O495" s="37"/>
      <c r="P495" s="37"/>
      <c r="Q495" s="37"/>
      <c r="R495" s="37"/>
      <c r="S495" s="30"/>
      <c r="T495" s="30"/>
      <c r="U495" s="54"/>
    </row>
    <row r="496" spans="2:21" ht="15" customHeight="1" x14ac:dyDescent="0.2">
      <c r="B496" s="62" t="s">
        <v>1430</v>
      </c>
      <c r="C496" s="63"/>
      <c r="D496" s="63"/>
      <c r="E496" s="64"/>
      <c r="F496" s="32"/>
      <c r="G496" s="33"/>
      <c r="H496" s="34"/>
      <c r="I496" s="35"/>
      <c r="J496" s="37"/>
      <c r="K496" s="37"/>
      <c r="L496" s="37"/>
      <c r="M496" s="55"/>
      <c r="N496" s="37"/>
      <c r="O496" s="37"/>
      <c r="P496" s="37"/>
      <c r="Q496" s="37"/>
      <c r="R496" s="55"/>
      <c r="S496" s="30"/>
      <c r="T496" s="30"/>
      <c r="U496" s="22"/>
    </row>
    <row r="497" spans="2:21" x14ac:dyDescent="0.2">
      <c r="B497" s="38" t="s">
        <v>1431</v>
      </c>
      <c r="C497" s="39" t="s">
        <v>1432</v>
      </c>
      <c r="D497" s="26" t="s">
        <v>1433</v>
      </c>
      <c r="E497" s="43" t="s">
        <v>489</v>
      </c>
      <c r="F497" s="44" t="s">
        <v>26</v>
      </c>
      <c r="G497" s="53"/>
      <c r="H497" s="34"/>
      <c r="I497" s="46">
        <v>5492.4900000000007</v>
      </c>
      <c r="J497" s="37">
        <f>I497</f>
        <v>5492.4900000000007</v>
      </c>
      <c r="K497" s="37">
        <f t="shared" ref="K497" si="129">J497*2</f>
        <v>10984.980000000001</v>
      </c>
      <c r="L497" s="37">
        <v>0</v>
      </c>
      <c r="M497" s="37">
        <v>250</v>
      </c>
      <c r="N497" s="37">
        <f>M497*2</f>
        <v>500</v>
      </c>
      <c r="O497" s="37">
        <v>488.03</v>
      </c>
      <c r="P497" s="37">
        <f>O497*2</f>
        <v>976.06</v>
      </c>
      <c r="Q497" s="37">
        <f>L497*2</f>
        <v>0</v>
      </c>
      <c r="R497" s="37">
        <v>0</v>
      </c>
      <c r="S497" s="30">
        <f>R497*2</f>
        <v>0</v>
      </c>
      <c r="T497" s="30">
        <f t="shared" ref="T497:T509" si="130">K497+N497+P497+Q497+S497</f>
        <v>12461.04</v>
      </c>
      <c r="U497" s="54"/>
    </row>
    <row r="498" spans="2:21" x14ac:dyDescent="0.2">
      <c r="B498" s="38" t="s">
        <v>1434</v>
      </c>
      <c r="C498" s="39" t="s">
        <v>1435</v>
      </c>
      <c r="D498" s="26" t="s">
        <v>1436</v>
      </c>
      <c r="E498" s="43" t="s">
        <v>489</v>
      </c>
      <c r="F498" s="44" t="s">
        <v>26</v>
      </c>
      <c r="G498" s="45"/>
      <c r="H498" s="34"/>
      <c r="I498" s="46">
        <v>5492.4900000000007</v>
      </c>
      <c r="J498" s="37">
        <f t="shared" ref="J498:J510" si="131">I498</f>
        <v>5492.4900000000007</v>
      </c>
      <c r="K498" s="37">
        <f>J498*2</f>
        <v>10984.980000000001</v>
      </c>
      <c r="L498" s="37">
        <v>0</v>
      </c>
      <c r="M498" s="37">
        <v>250</v>
      </c>
      <c r="N498" s="37">
        <f>M498*2</f>
        <v>500</v>
      </c>
      <c r="O498" s="37">
        <v>339.82</v>
      </c>
      <c r="P498" s="37">
        <f>O498*2</f>
        <v>679.64</v>
      </c>
      <c r="Q498" s="37">
        <f>L498*2</f>
        <v>0</v>
      </c>
      <c r="R498" s="37">
        <v>0</v>
      </c>
      <c r="S498" s="30">
        <f>R498*2</f>
        <v>0</v>
      </c>
      <c r="T498" s="30">
        <f t="shared" si="130"/>
        <v>12164.62</v>
      </c>
      <c r="U498" s="47"/>
    </row>
    <row r="499" spans="2:21" x14ac:dyDescent="0.2">
      <c r="B499" s="38" t="s">
        <v>1437</v>
      </c>
      <c r="C499" s="39" t="s">
        <v>1438</v>
      </c>
      <c r="D499" s="26" t="s">
        <v>1439</v>
      </c>
      <c r="E499" s="43" t="s">
        <v>489</v>
      </c>
      <c r="F499" s="32"/>
      <c r="G499" s="33" t="s">
        <v>26</v>
      </c>
      <c r="H499" s="34"/>
      <c r="I499" s="46">
        <v>5492.4900000000007</v>
      </c>
      <c r="J499" s="37">
        <f t="shared" si="131"/>
        <v>5492.4900000000007</v>
      </c>
      <c r="K499" s="37">
        <f>J499*2</f>
        <v>10984.980000000001</v>
      </c>
      <c r="L499" s="37">
        <v>0</v>
      </c>
      <c r="M499" s="37"/>
      <c r="N499" s="37">
        <f>M499*2</f>
        <v>0</v>
      </c>
      <c r="O499" s="37">
        <v>0</v>
      </c>
      <c r="P499" s="37">
        <f>O499*2</f>
        <v>0</v>
      </c>
      <c r="Q499" s="37">
        <f>L499*2</f>
        <v>0</v>
      </c>
      <c r="R499" s="37"/>
      <c r="S499" s="30">
        <f>R499*2</f>
        <v>0</v>
      </c>
      <c r="T499" s="30">
        <f t="shared" si="130"/>
        <v>10984.980000000001</v>
      </c>
      <c r="U499" s="54"/>
    </row>
    <row r="500" spans="2:21" x14ac:dyDescent="0.2">
      <c r="B500" s="38" t="s">
        <v>1440</v>
      </c>
      <c r="C500" s="39" t="s">
        <v>1441</v>
      </c>
      <c r="D500" s="26" t="s">
        <v>1442</v>
      </c>
      <c r="E500" s="43" t="s">
        <v>489</v>
      </c>
      <c r="F500" s="44" t="s">
        <v>26</v>
      </c>
      <c r="G500" s="45"/>
      <c r="H500" s="34"/>
      <c r="I500" s="46">
        <v>6493.1200000000008</v>
      </c>
      <c r="J500" s="37">
        <f t="shared" si="131"/>
        <v>6493.1200000000008</v>
      </c>
      <c r="K500" s="37">
        <f t="shared" ref="K500:K506" si="132">J500*2</f>
        <v>12986.240000000002</v>
      </c>
      <c r="L500" s="37">
        <v>0</v>
      </c>
      <c r="M500" s="37">
        <v>250</v>
      </c>
      <c r="N500" s="37">
        <f t="shared" ref="N500:N506" si="133">M500*2</f>
        <v>500</v>
      </c>
      <c r="O500" s="37">
        <v>130.02000000000001</v>
      </c>
      <c r="P500" s="37">
        <f t="shared" ref="P500:P506" si="134">O500*2</f>
        <v>260.04000000000002</v>
      </c>
      <c r="Q500" s="37">
        <f t="shared" ref="Q500:Q506" si="135">L500*2</f>
        <v>0</v>
      </c>
      <c r="R500" s="37">
        <v>242.45</v>
      </c>
      <c r="S500" s="30">
        <f t="shared" ref="S500:S506" si="136">R500*2</f>
        <v>484.9</v>
      </c>
      <c r="T500" s="30">
        <f t="shared" si="130"/>
        <v>14231.180000000002</v>
      </c>
      <c r="U500" s="54"/>
    </row>
    <row r="501" spans="2:21" x14ac:dyDescent="0.2">
      <c r="B501" s="38" t="s">
        <v>1443</v>
      </c>
      <c r="C501" s="39" t="s">
        <v>1444</v>
      </c>
      <c r="D501" s="26" t="s">
        <v>1445</v>
      </c>
      <c r="E501" s="43" t="s">
        <v>489</v>
      </c>
      <c r="F501" s="32"/>
      <c r="G501" s="33" t="s">
        <v>26</v>
      </c>
      <c r="H501" s="34"/>
      <c r="I501" s="46">
        <v>5492.4900000000007</v>
      </c>
      <c r="J501" s="37">
        <f t="shared" si="131"/>
        <v>5492.4900000000007</v>
      </c>
      <c r="K501" s="37">
        <f t="shared" si="132"/>
        <v>10984.980000000001</v>
      </c>
      <c r="L501" s="37">
        <v>0</v>
      </c>
      <c r="M501" s="37">
        <v>0</v>
      </c>
      <c r="N501" s="37">
        <f t="shared" si="133"/>
        <v>0</v>
      </c>
      <c r="O501" s="37">
        <v>0</v>
      </c>
      <c r="P501" s="37">
        <f t="shared" si="134"/>
        <v>0</v>
      </c>
      <c r="Q501" s="37">
        <f t="shared" si="135"/>
        <v>0</v>
      </c>
      <c r="R501" s="37">
        <v>0</v>
      </c>
      <c r="S501" s="30">
        <f t="shared" si="136"/>
        <v>0</v>
      </c>
      <c r="T501" s="30">
        <f t="shared" si="130"/>
        <v>10984.980000000001</v>
      </c>
      <c r="U501" s="47"/>
    </row>
    <row r="502" spans="2:21" x14ac:dyDescent="0.2">
      <c r="B502" s="38" t="s">
        <v>1446</v>
      </c>
      <c r="C502" s="39" t="s">
        <v>1447</v>
      </c>
      <c r="D502" s="26" t="s">
        <v>1448</v>
      </c>
      <c r="E502" s="43" t="s">
        <v>489</v>
      </c>
      <c r="F502" s="32"/>
      <c r="G502" s="33" t="s">
        <v>26</v>
      </c>
      <c r="H502" s="34"/>
      <c r="I502" s="46">
        <v>5492.4900000000007</v>
      </c>
      <c r="J502" s="37">
        <f t="shared" si="131"/>
        <v>5492.4900000000007</v>
      </c>
      <c r="K502" s="37">
        <f t="shared" si="132"/>
        <v>10984.980000000001</v>
      </c>
      <c r="L502" s="37">
        <v>0</v>
      </c>
      <c r="M502" s="37">
        <v>0</v>
      </c>
      <c r="N502" s="37">
        <f t="shared" si="133"/>
        <v>0</v>
      </c>
      <c r="O502" s="37">
        <v>0</v>
      </c>
      <c r="P502" s="37">
        <f t="shared" si="134"/>
        <v>0</v>
      </c>
      <c r="Q502" s="37">
        <f t="shared" si="135"/>
        <v>0</v>
      </c>
      <c r="R502" s="37">
        <v>0</v>
      </c>
      <c r="S502" s="30">
        <f t="shared" si="136"/>
        <v>0</v>
      </c>
      <c r="T502" s="30">
        <f t="shared" si="130"/>
        <v>10984.980000000001</v>
      </c>
      <c r="U502" s="65"/>
    </row>
    <row r="503" spans="2:21" x14ac:dyDescent="0.2">
      <c r="B503" s="38" t="s">
        <v>1449</v>
      </c>
      <c r="C503" s="39" t="s">
        <v>1450</v>
      </c>
      <c r="D503" s="26" t="s">
        <v>1451</v>
      </c>
      <c r="E503" s="43" t="s">
        <v>489</v>
      </c>
      <c r="F503" s="32" t="s">
        <v>26</v>
      </c>
      <c r="G503" s="33"/>
      <c r="H503" s="34"/>
      <c r="I503" s="46">
        <v>5492.4900000000007</v>
      </c>
      <c r="J503" s="37">
        <f t="shared" si="131"/>
        <v>5492.4900000000007</v>
      </c>
      <c r="K503" s="37">
        <f t="shared" si="132"/>
        <v>10984.980000000001</v>
      </c>
      <c r="L503" s="37">
        <v>0</v>
      </c>
      <c r="M503" s="37">
        <v>0</v>
      </c>
      <c r="N503" s="37">
        <f t="shared" si="133"/>
        <v>0</v>
      </c>
      <c r="O503" s="37">
        <v>0</v>
      </c>
      <c r="P503" s="37">
        <f t="shared" si="134"/>
        <v>0</v>
      </c>
      <c r="Q503" s="37">
        <f t="shared" si="135"/>
        <v>0</v>
      </c>
      <c r="R503" s="37">
        <v>0</v>
      </c>
      <c r="S503" s="30">
        <f t="shared" si="136"/>
        <v>0</v>
      </c>
      <c r="T503" s="30">
        <f t="shared" si="130"/>
        <v>10984.980000000001</v>
      </c>
      <c r="U503" s="54"/>
    </row>
    <row r="504" spans="2:21" x14ac:dyDescent="0.2">
      <c r="B504" s="38" t="s">
        <v>1452</v>
      </c>
      <c r="C504" s="39" t="s">
        <v>1453</v>
      </c>
      <c r="D504" s="26" t="s">
        <v>1454</v>
      </c>
      <c r="E504" s="43" t="s">
        <v>489</v>
      </c>
      <c r="F504" s="32"/>
      <c r="G504" s="33" t="s">
        <v>26</v>
      </c>
      <c r="H504" s="34"/>
      <c r="I504" s="46">
        <v>5492.4900000000007</v>
      </c>
      <c r="J504" s="37">
        <f t="shared" si="131"/>
        <v>5492.4900000000007</v>
      </c>
      <c r="K504" s="37">
        <f>J504*2</f>
        <v>10984.980000000001</v>
      </c>
      <c r="L504" s="37">
        <v>0</v>
      </c>
      <c r="M504" s="37">
        <v>0</v>
      </c>
      <c r="N504" s="37">
        <f>M504*2</f>
        <v>0</v>
      </c>
      <c r="O504" s="37">
        <v>0</v>
      </c>
      <c r="P504" s="37">
        <f>O504*2</f>
        <v>0</v>
      </c>
      <c r="Q504" s="37">
        <f>L504*2</f>
        <v>0</v>
      </c>
      <c r="R504" s="37">
        <v>0</v>
      </c>
      <c r="S504" s="30">
        <f>R504*2</f>
        <v>0</v>
      </c>
      <c r="T504" s="30">
        <f t="shared" si="130"/>
        <v>10984.980000000001</v>
      </c>
      <c r="U504" s="54"/>
    </row>
    <row r="505" spans="2:21" x14ac:dyDescent="0.2">
      <c r="B505" s="38" t="s">
        <v>1455</v>
      </c>
      <c r="C505" s="39" t="s">
        <v>1456</v>
      </c>
      <c r="D505" s="26" t="s">
        <v>1457</v>
      </c>
      <c r="E505" s="43" t="s">
        <v>489</v>
      </c>
      <c r="F505" s="32"/>
      <c r="G505" s="33" t="s">
        <v>26</v>
      </c>
      <c r="H505" s="34"/>
      <c r="I505" s="46">
        <v>5492.4900000000007</v>
      </c>
      <c r="J505" s="37">
        <f t="shared" si="131"/>
        <v>5492.4900000000007</v>
      </c>
      <c r="K505" s="37">
        <f t="shared" si="132"/>
        <v>10984.980000000001</v>
      </c>
      <c r="L505" s="37">
        <v>0</v>
      </c>
      <c r="M505" s="37">
        <v>0</v>
      </c>
      <c r="N505" s="37">
        <f t="shared" si="133"/>
        <v>0</v>
      </c>
      <c r="O505" s="37">
        <v>0</v>
      </c>
      <c r="P505" s="37">
        <f t="shared" si="134"/>
        <v>0</v>
      </c>
      <c r="Q505" s="37">
        <f t="shared" si="135"/>
        <v>0</v>
      </c>
      <c r="R505" s="37">
        <v>0</v>
      </c>
      <c r="S505" s="30">
        <f t="shared" si="136"/>
        <v>0</v>
      </c>
      <c r="T505" s="30">
        <f t="shared" si="130"/>
        <v>10984.980000000001</v>
      </c>
      <c r="U505" s="54"/>
    </row>
    <row r="506" spans="2:21" x14ac:dyDescent="0.2">
      <c r="B506" s="38" t="s">
        <v>1458</v>
      </c>
      <c r="C506" s="39" t="s">
        <v>1459</v>
      </c>
      <c r="D506" s="26" t="s">
        <v>1460</v>
      </c>
      <c r="E506" s="43" t="s">
        <v>489</v>
      </c>
      <c r="F506" s="32"/>
      <c r="G506" s="33" t="s">
        <v>26</v>
      </c>
      <c r="H506" s="34"/>
      <c r="I506" s="46">
        <v>5492.4900000000007</v>
      </c>
      <c r="J506" s="37">
        <f t="shared" si="131"/>
        <v>5492.4900000000007</v>
      </c>
      <c r="K506" s="37">
        <f t="shared" si="132"/>
        <v>10984.980000000001</v>
      </c>
      <c r="L506" s="37">
        <v>0</v>
      </c>
      <c r="M506" s="37">
        <v>0</v>
      </c>
      <c r="N506" s="37">
        <f t="shared" si="133"/>
        <v>0</v>
      </c>
      <c r="O506" s="37">
        <v>0</v>
      </c>
      <c r="P506" s="37">
        <f t="shared" si="134"/>
        <v>0</v>
      </c>
      <c r="Q506" s="37">
        <f t="shared" si="135"/>
        <v>0</v>
      </c>
      <c r="R506" s="37">
        <v>0</v>
      </c>
      <c r="S506" s="30">
        <f t="shared" si="136"/>
        <v>0</v>
      </c>
      <c r="T506" s="30">
        <f t="shared" si="130"/>
        <v>10984.980000000001</v>
      </c>
      <c r="U506" s="54"/>
    </row>
    <row r="507" spans="2:21" x14ac:dyDescent="0.2">
      <c r="B507" s="38" t="s">
        <v>1461</v>
      </c>
      <c r="C507" s="39" t="s">
        <v>1462</v>
      </c>
      <c r="D507" s="26" t="s">
        <v>1463</v>
      </c>
      <c r="E507" s="43" t="s">
        <v>489</v>
      </c>
      <c r="F507" s="56"/>
      <c r="G507" s="33" t="s">
        <v>26</v>
      </c>
      <c r="H507" s="53"/>
      <c r="I507" s="46">
        <v>7786.05</v>
      </c>
      <c r="J507" s="37">
        <f t="shared" si="131"/>
        <v>7786.05</v>
      </c>
      <c r="K507" s="37">
        <f>J507*2</f>
        <v>15572.1</v>
      </c>
      <c r="L507" s="37">
        <v>0</v>
      </c>
      <c r="M507" s="37">
        <v>0</v>
      </c>
      <c r="N507" s="37">
        <f>M507*2</f>
        <v>0</v>
      </c>
      <c r="O507" s="37">
        <v>0</v>
      </c>
      <c r="P507" s="37">
        <v>0</v>
      </c>
      <c r="Q507" s="37">
        <f>L507*2</f>
        <v>0</v>
      </c>
      <c r="R507" s="37">
        <v>0</v>
      </c>
      <c r="S507" s="30">
        <f>R507*2</f>
        <v>0</v>
      </c>
      <c r="T507" s="30">
        <f t="shared" si="130"/>
        <v>15572.1</v>
      </c>
      <c r="U507" s="22"/>
    </row>
    <row r="508" spans="2:21" x14ac:dyDescent="0.2">
      <c r="B508" s="38" t="s">
        <v>1464</v>
      </c>
      <c r="C508" s="39" t="s">
        <v>1465</v>
      </c>
      <c r="D508" s="26" t="s">
        <v>1466</v>
      </c>
      <c r="E508" s="43" t="s">
        <v>489</v>
      </c>
      <c r="F508" s="32"/>
      <c r="G508" s="33" t="s">
        <v>26</v>
      </c>
      <c r="H508" s="34"/>
      <c r="I508" s="46">
        <v>5492.4900000000007</v>
      </c>
      <c r="J508" s="37">
        <f t="shared" si="131"/>
        <v>5492.4900000000007</v>
      </c>
      <c r="K508" s="37">
        <f>J508*2</f>
        <v>10984.980000000001</v>
      </c>
      <c r="L508" s="37">
        <v>0</v>
      </c>
      <c r="M508" s="37"/>
      <c r="N508" s="37">
        <v>0</v>
      </c>
      <c r="O508" s="37"/>
      <c r="P508" s="37">
        <v>0</v>
      </c>
      <c r="Q508" s="37">
        <f>L508*2</f>
        <v>0</v>
      </c>
      <c r="R508" s="37"/>
      <c r="S508" s="30">
        <v>0</v>
      </c>
      <c r="T508" s="30">
        <f t="shared" si="130"/>
        <v>10984.980000000001</v>
      </c>
    </row>
    <row r="509" spans="2:21" x14ac:dyDescent="0.2">
      <c r="B509" s="38" t="s">
        <v>1467</v>
      </c>
      <c r="C509" s="39" t="s">
        <v>1468</v>
      </c>
      <c r="D509" s="26" t="s">
        <v>1469</v>
      </c>
      <c r="E509" s="43" t="s">
        <v>489</v>
      </c>
      <c r="F509" s="32"/>
      <c r="G509" s="33" t="s">
        <v>26</v>
      </c>
      <c r="H509" s="34"/>
      <c r="I509" s="46">
        <v>11223.859999999999</v>
      </c>
      <c r="J509" s="37">
        <f t="shared" si="131"/>
        <v>11223.859999999999</v>
      </c>
      <c r="K509" s="37">
        <f>J509*2</f>
        <v>22447.719999999998</v>
      </c>
      <c r="L509" s="37"/>
      <c r="M509" s="37"/>
      <c r="N509" s="37"/>
      <c r="O509" s="37"/>
      <c r="P509" s="37"/>
      <c r="Q509" s="37"/>
      <c r="R509" s="37"/>
      <c r="S509" s="30"/>
      <c r="T509" s="30">
        <f t="shared" si="130"/>
        <v>22447.719999999998</v>
      </c>
    </row>
    <row r="510" spans="2:21" x14ac:dyDescent="0.2">
      <c r="B510" s="38" t="s">
        <v>1470</v>
      </c>
      <c r="C510" s="39" t="s">
        <v>1471</v>
      </c>
      <c r="D510" s="26" t="s">
        <v>1472</v>
      </c>
      <c r="E510" s="43" t="s">
        <v>489</v>
      </c>
      <c r="F510" s="32"/>
      <c r="G510" s="33" t="s">
        <v>26</v>
      </c>
      <c r="H510" s="34"/>
      <c r="I510" s="46">
        <v>5492.4900000000007</v>
      </c>
      <c r="J510" s="37">
        <f t="shared" si="131"/>
        <v>5492.4900000000007</v>
      </c>
      <c r="K510" s="37">
        <f>J510*2</f>
        <v>10984.980000000001</v>
      </c>
      <c r="L510" s="37">
        <v>0</v>
      </c>
      <c r="M510" s="37">
        <v>0</v>
      </c>
      <c r="N510" s="37">
        <f>M510*2</f>
        <v>0</v>
      </c>
      <c r="O510" s="37">
        <v>0</v>
      </c>
      <c r="P510" s="37">
        <v>0</v>
      </c>
      <c r="Q510" s="37">
        <f>L510*2</f>
        <v>0</v>
      </c>
      <c r="R510" s="37">
        <v>0</v>
      </c>
      <c r="S510" s="30">
        <v>0</v>
      </c>
      <c r="T510" s="30">
        <f>K510+N510+P510+Q510+S510</f>
        <v>10984.980000000001</v>
      </c>
      <c r="U510" s="54"/>
    </row>
    <row r="511" spans="2:21" x14ac:dyDescent="0.2">
      <c r="B511" s="38"/>
      <c r="C511" s="39"/>
      <c r="D511" s="42"/>
      <c r="E511" s="43"/>
      <c r="F511" s="32"/>
      <c r="G511" s="33"/>
      <c r="H511" s="34"/>
      <c r="I511" s="35"/>
      <c r="J511" s="37"/>
      <c r="K511" s="37"/>
      <c r="L511" s="37"/>
      <c r="M511" s="37"/>
      <c r="N511" s="37"/>
      <c r="O511" s="37"/>
      <c r="P511" s="37"/>
      <c r="Q511" s="37"/>
      <c r="R511" s="37"/>
      <c r="S511" s="30"/>
      <c r="T511" s="30"/>
      <c r="U511" s="54"/>
    </row>
    <row r="512" spans="2:21" ht="15" customHeight="1" x14ac:dyDescent="0.2">
      <c r="B512" s="62" t="s">
        <v>1473</v>
      </c>
      <c r="C512" s="63"/>
      <c r="D512" s="63"/>
      <c r="E512" s="64"/>
      <c r="F512" s="32"/>
      <c r="G512" s="33"/>
      <c r="H512" s="34"/>
      <c r="I512" s="35"/>
      <c r="J512" s="37"/>
      <c r="K512" s="37"/>
      <c r="L512" s="37"/>
      <c r="M512" s="37"/>
      <c r="N512" s="37"/>
      <c r="O512" s="37"/>
      <c r="P512" s="37"/>
      <c r="Q512" s="37"/>
      <c r="R512" s="37"/>
      <c r="S512" s="30"/>
      <c r="T512" s="30"/>
      <c r="U512" s="54"/>
    </row>
    <row r="513" spans="2:21" x14ac:dyDescent="0.2">
      <c r="B513" s="38" t="s">
        <v>1474</v>
      </c>
      <c r="C513" s="39" t="s">
        <v>1475</v>
      </c>
      <c r="D513" s="26" t="s">
        <v>1476</v>
      </c>
      <c r="E513" s="43" t="s">
        <v>489</v>
      </c>
      <c r="F513" s="44" t="s">
        <v>26</v>
      </c>
      <c r="G513" s="53"/>
      <c r="H513" s="34"/>
      <c r="I513" s="46">
        <v>5172.8499999999995</v>
      </c>
      <c r="J513" s="37">
        <f>I513</f>
        <v>5172.8499999999995</v>
      </c>
      <c r="K513" s="37">
        <f t="shared" ref="K513:K527" si="137">J513*2</f>
        <v>10345.699999999999</v>
      </c>
      <c r="L513" s="37">
        <v>0</v>
      </c>
      <c r="M513" s="37">
        <v>250</v>
      </c>
      <c r="N513" s="37">
        <f t="shared" ref="N513:N525" si="138">M513*2</f>
        <v>500</v>
      </c>
      <c r="O513" s="37">
        <v>413.7</v>
      </c>
      <c r="P513" s="37">
        <f t="shared" ref="P513:P524" si="139">O513*2</f>
        <v>827.4</v>
      </c>
      <c r="Q513" s="37">
        <f t="shared" ref="Q513:Q525" si="140">L513*2</f>
        <v>0</v>
      </c>
      <c r="R513" s="37">
        <v>231.4</v>
      </c>
      <c r="S513" s="30">
        <f t="shared" ref="S513:S524" si="141">R513*2</f>
        <v>462.8</v>
      </c>
      <c r="T513" s="30">
        <f t="shared" si="127"/>
        <v>12135.899999999998</v>
      </c>
      <c r="U513" s="54"/>
    </row>
    <row r="514" spans="2:21" x14ac:dyDescent="0.2">
      <c r="B514" s="38" t="s">
        <v>1477</v>
      </c>
      <c r="C514" s="39" t="s">
        <v>1478</v>
      </c>
      <c r="D514" s="26" t="s">
        <v>1479</v>
      </c>
      <c r="E514" s="43" t="s">
        <v>489</v>
      </c>
      <c r="F514" s="44" t="s">
        <v>26</v>
      </c>
      <c r="G514" s="53"/>
      <c r="H514" s="34"/>
      <c r="I514" s="46">
        <v>5492.4900000000007</v>
      </c>
      <c r="J514" s="37">
        <f t="shared" ref="J514:J527" si="142">I514</f>
        <v>5492.4900000000007</v>
      </c>
      <c r="K514" s="37">
        <f t="shared" si="137"/>
        <v>10984.980000000001</v>
      </c>
      <c r="L514" s="37">
        <v>0</v>
      </c>
      <c r="M514" s="37">
        <v>250</v>
      </c>
      <c r="N514" s="37">
        <f t="shared" si="138"/>
        <v>500</v>
      </c>
      <c r="O514" s="37">
        <v>339.82</v>
      </c>
      <c r="P514" s="37">
        <f t="shared" si="139"/>
        <v>679.64</v>
      </c>
      <c r="Q514" s="37">
        <f t="shared" si="140"/>
        <v>0</v>
      </c>
      <c r="R514" s="37">
        <v>242.45</v>
      </c>
      <c r="S514" s="30">
        <f t="shared" si="141"/>
        <v>484.9</v>
      </c>
      <c r="T514" s="30">
        <f t="shared" si="127"/>
        <v>12649.52</v>
      </c>
      <c r="U514" s="54"/>
    </row>
    <row r="515" spans="2:21" x14ac:dyDescent="0.2">
      <c r="B515" s="38" t="s">
        <v>1480</v>
      </c>
      <c r="C515" s="39" t="s">
        <v>1481</v>
      </c>
      <c r="D515" s="26" t="s">
        <v>1482</v>
      </c>
      <c r="E515" s="43" t="s">
        <v>489</v>
      </c>
      <c r="F515" s="44" t="s">
        <v>26</v>
      </c>
      <c r="G515" s="45"/>
      <c r="H515" s="34"/>
      <c r="I515" s="46">
        <v>5492.4900000000007</v>
      </c>
      <c r="J515" s="37">
        <f t="shared" si="142"/>
        <v>5492.4900000000007</v>
      </c>
      <c r="K515" s="37">
        <f t="shared" si="137"/>
        <v>10984.980000000001</v>
      </c>
      <c r="L515" s="37">
        <v>0</v>
      </c>
      <c r="M515" s="37">
        <v>250</v>
      </c>
      <c r="N515" s="37">
        <f t="shared" si="138"/>
        <v>500</v>
      </c>
      <c r="O515" s="37">
        <v>271.86</v>
      </c>
      <c r="P515" s="37">
        <f t="shared" si="139"/>
        <v>543.72</v>
      </c>
      <c r="Q515" s="37">
        <f t="shared" si="140"/>
        <v>0</v>
      </c>
      <c r="R515" s="37">
        <v>231.4</v>
      </c>
      <c r="S515" s="30">
        <f t="shared" si="141"/>
        <v>462.8</v>
      </c>
      <c r="T515" s="30">
        <f t="shared" si="127"/>
        <v>12491.5</v>
      </c>
      <c r="U515" s="47"/>
    </row>
    <row r="516" spans="2:21" x14ac:dyDescent="0.2">
      <c r="B516" s="38" t="s">
        <v>1483</v>
      </c>
      <c r="C516" s="39" t="s">
        <v>1484</v>
      </c>
      <c r="D516" s="26" t="s">
        <v>1485</v>
      </c>
      <c r="E516" s="43" t="s">
        <v>489</v>
      </c>
      <c r="F516" s="44" t="s">
        <v>26</v>
      </c>
      <c r="G516" s="53"/>
      <c r="H516" s="34"/>
      <c r="I516" s="46">
        <v>5492.4900000000007</v>
      </c>
      <c r="J516" s="37">
        <f t="shared" si="142"/>
        <v>5492.4900000000007</v>
      </c>
      <c r="K516" s="37">
        <f t="shared" si="137"/>
        <v>10984.980000000001</v>
      </c>
      <c r="L516" s="37">
        <v>0</v>
      </c>
      <c r="M516" s="37">
        <v>250</v>
      </c>
      <c r="N516" s="37">
        <f t="shared" si="138"/>
        <v>500</v>
      </c>
      <c r="O516" s="37">
        <v>271.86</v>
      </c>
      <c r="P516" s="37">
        <f t="shared" si="139"/>
        <v>543.72</v>
      </c>
      <c r="Q516" s="37">
        <f t="shared" si="140"/>
        <v>0</v>
      </c>
      <c r="R516" s="37">
        <v>231.4</v>
      </c>
      <c r="S516" s="30">
        <f t="shared" si="141"/>
        <v>462.8</v>
      </c>
      <c r="T516" s="30">
        <f t="shared" si="127"/>
        <v>12491.5</v>
      </c>
      <c r="U516" s="54"/>
    </row>
    <row r="517" spans="2:21" x14ac:dyDescent="0.2">
      <c r="B517" s="38" t="s">
        <v>1486</v>
      </c>
      <c r="C517" s="39" t="s">
        <v>1487</v>
      </c>
      <c r="D517" s="26" t="s">
        <v>1488</v>
      </c>
      <c r="E517" s="43" t="s">
        <v>489</v>
      </c>
      <c r="F517" s="44" t="s">
        <v>26</v>
      </c>
      <c r="G517" s="53"/>
      <c r="H517" s="34"/>
      <c r="I517" s="46">
        <v>5492.4900000000007</v>
      </c>
      <c r="J517" s="37">
        <f t="shared" si="142"/>
        <v>5492.4900000000007</v>
      </c>
      <c r="K517" s="37">
        <f t="shared" si="137"/>
        <v>10984.980000000001</v>
      </c>
      <c r="L517" s="37">
        <v>0</v>
      </c>
      <c r="M517" s="37">
        <v>250</v>
      </c>
      <c r="N517" s="37">
        <f t="shared" si="138"/>
        <v>500</v>
      </c>
      <c r="O517" s="37">
        <v>203.89</v>
      </c>
      <c r="P517" s="37">
        <f t="shared" si="139"/>
        <v>407.78</v>
      </c>
      <c r="Q517" s="37">
        <f t="shared" si="140"/>
        <v>0</v>
      </c>
      <c r="R517" s="37">
        <v>267.14999999999998</v>
      </c>
      <c r="S517" s="30">
        <f t="shared" si="141"/>
        <v>534.29999999999995</v>
      </c>
      <c r="T517" s="30">
        <f t="shared" si="127"/>
        <v>12427.060000000001</v>
      </c>
      <c r="U517" s="54"/>
    </row>
    <row r="518" spans="2:21" x14ac:dyDescent="0.2">
      <c r="B518" s="38" t="s">
        <v>1489</v>
      </c>
      <c r="C518" s="39" t="s">
        <v>1490</v>
      </c>
      <c r="D518" s="26" t="s">
        <v>1491</v>
      </c>
      <c r="E518" s="43" t="s">
        <v>489</v>
      </c>
      <c r="F518" s="44" t="s">
        <v>26</v>
      </c>
      <c r="G518" s="53"/>
      <c r="H518" s="34"/>
      <c r="I518" s="46">
        <v>5492.4900000000007</v>
      </c>
      <c r="J518" s="37">
        <f t="shared" si="142"/>
        <v>5492.4900000000007</v>
      </c>
      <c r="K518" s="37">
        <f t="shared" si="137"/>
        <v>10984.980000000001</v>
      </c>
      <c r="L518" s="37">
        <v>0</v>
      </c>
      <c r="M518" s="37">
        <v>250</v>
      </c>
      <c r="N518" s="37">
        <f t="shared" si="138"/>
        <v>500</v>
      </c>
      <c r="O518" s="37">
        <v>130.02000000000001</v>
      </c>
      <c r="P518" s="37">
        <f t="shared" si="139"/>
        <v>260.04000000000002</v>
      </c>
      <c r="Q518" s="37">
        <f t="shared" si="140"/>
        <v>0</v>
      </c>
      <c r="R518" s="37">
        <v>205.4</v>
      </c>
      <c r="S518" s="30">
        <f t="shared" si="141"/>
        <v>410.8</v>
      </c>
      <c r="T518" s="30">
        <f t="shared" si="127"/>
        <v>12155.820000000002</v>
      </c>
      <c r="U518" s="54"/>
    </row>
    <row r="519" spans="2:21" x14ac:dyDescent="0.2">
      <c r="B519" s="38" t="s">
        <v>1492</v>
      </c>
      <c r="C519" s="39" t="s">
        <v>1493</v>
      </c>
      <c r="D519" s="26" t="s">
        <v>1494</v>
      </c>
      <c r="E519" s="43" t="s">
        <v>489</v>
      </c>
      <c r="F519" s="32"/>
      <c r="G519" s="33" t="s">
        <v>26</v>
      </c>
      <c r="H519" s="34"/>
      <c r="I519" s="46">
        <v>5492.4900000000007</v>
      </c>
      <c r="J519" s="37">
        <f t="shared" si="142"/>
        <v>5492.4900000000007</v>
      </c>
      <c r="K519" s="37">
        <f t="shared" si="137"/>
        <v>10984.980000000001</v>
      </c>
      <c r="L519" s="37">
        <v>0</v>
      </c>
      <c r="M519" s="37">
        <v>0</v>
      </c>
      <c r="N519" s="37">
        <f t="shared" si="138"/>
        <v>0</v>
      </c>
      <c r="O519" s="37">
        <v>0</v>
      </c>
      <c r="P519" s="37">
        <f t="shared" si="139"/>
        <v>0</v>
      </c>
      <c r="Q519" s="37">
        <f t="shared" si="140"/>
        <v>0</v>
      </c>
      <c r="R519" s="37">
        <v>0</v>
      </c>
      <c r="S519" s="30">
        <f t="shared" si="141"/>
        <v>0</v>
      </c>
      <c r="T519" s="30">
        <f t="shared" si="127"/>
        <v>10984.980000000001</v>
      </c>
      <c r="U519" s="54"/>
    </row>
    <row r="520" spans="2:21" x14ac:dyDescent="0.2">
      <c r="B520" s="38" t="s">
        <v>1495</v>
      </c>
      <c r="C520" s="39" t="s">
        <v>1496</v>
      </c>
      <c r="D520" s="26" t="s">
        <v>1497</v>
      </c>
      <c r="E520" s="43" t="s">
        <v>489</v>
      </c>
      <c r="F520" s="56"/>
      <c r="G520" s="33" t="s">
        <v>26</v>
      </c>
      <c r="H520" s="34"/>
      <c r="I520" s="46">
        <v>8029.6</v>
      </c>
      <c r="J520" s="37">
        <f t="shared" si="142"/>
        <v>8029.6</v>
      </c>
      <c r="K520" s="37">
        <f t="shared" si="137"/>
        <v>16059.2</v>
      </c>
      <c r="L520" s="37">
        <v>0</v>
      </c>
      <c r="M520" s="37"/>
      <c r="N520" s="37">
        <f t="shared" si="138"/>
        <v>0</v>
      </c>
      <c r="O520" s="37">
        <v>0</v>
      </c>
      <c r="P520" s="37">
        <f t="shared" si="139"/>
        <v>0</v>
      </c>
      <c r="Q520" s="37">
        <f t="shared" si="140"/>
        <v>0</v>
      </c>
      <c r="R520" s="37"/>
      <c r="S520" s="30">
        <f t="shared" si="141"/>
        <v>0</v>
      </c>
      <c r="T520" s="30">
        <f t="shared" si="127"/>
        <v>16059.2</v>
      </c>
      <c r="U520" s="54"/>
    </row>
    <row r="521" spans="2:21" x14ac:dyDescent="0.2">
      <c r="B521" s="38" t="s">
        <v>1498</v>
      </c>
      <c r="C521" s="39" t="s">
        <v>1499</v>
      </c>
      <c r="D521" s="26" t="s">
        <v>1500</v>
      </c>
      <c r="E521" s="43" t="s">
        <v>489</v>
      </c>
      <c r="F521" s="44" t="s">
        <v>26</v>
      </c>
      <c r="G521" s="53"/>
      <c r="H521" s="34"/>
      <c r="I521" s="46">
        <v>5492.4900000000007</v>
      </c>
      <c r="J521" s="37">
        <f t="shared" si="142"/>
        <v>5492.4900000000007</v>
      </c>
      <c r="K521" s="37">
        <f t="shared" si="137"/>
        <v>10984.980000000001</v>
      </c>
      <c r="L521" s="37">
        <v>0</v>
      </c>
      <c r="M521" s="37">
        <v>250</v>
      </c>
      <c r="N521" s="37">
        <f t="shared" si="138"/>
        <v>500</v>
      </c>
      <c r="O521" s="37">
        <v>0</v>
      </c>
      <c r="P521" s="37">
        <f t="shared" si="139"/>
        <v>0</v>
      </c>
      <c r="Q521" s="37">
        <f t="shared" si="140"/>
        <v>0</v>
      </c>
      <c r="R521" s="37">
        <v>205.4</v>
      </c>
      <c r="S521" s="30">
        <f t="shared" si="141"/>
        <v>410.8</v>
      </c>
      <c r="T521" s="30">
        <f t="shared" si="127"/>
        <v>11895.78</v>
      </c>
      <c r="U521" s="54"/>
    </row>
    <row r="522" spans="2:21" x14ac:dyDescent="0.2">
      <c r="B522" s="38" t="s">
        <v>1501</v>
      </c>
      <c r="C522" s="39" t="s">
        <v>1502</v>
      </c>
      <c r="D522" s="26" t="s">
        <v>1503</v>
      </c>
      <c r="E522" s="43" t="s">
        <v>489</v>
      </c>
      <c r="F522" s="32"/>
      <c r="G522" s="33" t="s">
        <v>26</v>
      </c>
      <c r="H522" s="34"/>
      <c r="I522" s="46">
        <v>5492.4900000000007</v>
      </c>
      <c r="J522" s="37">
        <f t="shared" si="142"/>
        <v>5492.4900000000007</v>
      </c>
      <c r="K522" s="37">
        <f t="shared" si="137"/>
        <v>10984.980000000001</v>
      </c>
      <c r="L522" s="37">
        <v>0</v>
      </c>
      <c r="M522" s="37">
        <v>0</v>
      </c>
      <c r="N522" s="37">
        <f t="shared" si="138"/>
        <v>0</v>
      </c>
      <c r="O522" s="37">
        <v>0</v>
      </c>
      <c r="P522" s="37">
        <f t="shared" si="139"/>
        <v>0</v>
      </c>
      <c r="Q522" s="37">
        <f t="shared" si="140"/>
        <v>0</v>
      </c>
      <c r="R522" s="37">
        <v>0</v>
      </c>
      <c r="S522" s="30">
        <f t="shared" si="141"/>
        <v>0</v>
      </c>
      <c r="T522" s="30">
        <f t="shared" si="127"/>
        <v>10984.980000000001</v>
      </c>
      <c r="U522" s="54"/>
    </row>
    <row r="523" spans="2:21" x14ac:dyDescent="0.2">
      <c r="B523" s="38" t="s">
        <v>1504</v>
      </c>
      <c r="C523" s="39" t="s">
        <v>1505</v>
      </c>
      <c r="D523" s="26" t="s">
        <v>1506</v>
      </c>
      <c r="E523" s="43" t="s">
        <v>489</v>
      </c>
      <c r="F523" s="32"/>
      <c r="G523" s="33" t="s">
        <v>26</v>
      </c>
      <c r="H523" s="34"/>
      <c r="I523" s="46">
        <v>5492.4900000000007</v>
      </c>
      <c r="J523" s="37">
        <f t="shared" si="142"/>
        <v>5492.4900000000007</v>
      </c>
      <c r="K523" s="37">
        <f t="shared" si="137"/>
        <v>10984.980000000001</v>
      </c>
      <c r="L523" s="37">
        <v>0</v>
      </c>
      <c r="M523" s="37">
        <v>0</v>
      </c>
      <c r="N523" s="37">
        <f t="shared" si="138"/>
        <v>0</v>
      </c>
      <c r="O523" s="37">
        <v>0</v>
      </c>
      <c r="P523" s="37">
        <f t="shared" si="139"/>
        <v>0</v>
      </c>
      <c r="Q523" s="37">
        <f t="shared" si="140"/>
        <v>0</v>
      </c>
      <c r="R523" s="37">
        <v>0</v>
      </c>
      <c r="S523" s="30">
        <f t="shared" si="141"/>
        <v>0</v>
      </c>
      <c r="T523" s="30">
        <f t="shared" si="127"/>
        <v>10984.980000000001</v>
      </c>
    </row>
    <row r="524" spans="2:21" x14ac:dyDescent="0.2">
      <c r="B524" s="38" t="s">
        <v>1507</v>
      </c>
      <c r="C524" s="39" t="s">
        <v>1508</v>
      </c>
      <c r="D524" s="26" t="s">
        <v>1509</v>
      </c>
      <c r="E524" s="43" t="s">
        <v>489</v>
      </c>
      <c r="F524" s="32"/>
      <c r="G524" s="33" t="s">
        <v>26</v>
      </c>
      <c r="H524" s="34"/>
      <c r="I524" s="46">
        <v>5492.4900000000007</v>
      </c>
      <c r="J524" s="37">
        <f t="shared" si="142"/>
        <v>5492.4900000000007</v>
      </c>
      <c r="K524" s="37">
        <f t="shared" si="137"/>
        <v>10984.980000000001</v>
      </c>
      <c r="L524" s="37">
        <v>0</v>
      </c>
      <c r="M524" s="37">
        <v>0</v>
      </c>
      <c r="N524" s="37">
        <f t="shared" si="138"/>
        <v>0</v>
      </c>
      <c r="O524" s="37">
        <v>0</v>
      </c>
      <c r="P524" s="37">
        <f t="shared" si="139"/>
        <v>0</v>
      </c>
      <c r="Q524" s="37">
        <f t="shared" si="140"/>
        <v>0</v>
      </c>
      <c r="R524" s="37">
        <v>0</v>
      </c>
      <c r="S524" s="30">
        <f t="shared" si="141"/>
        <v>0</v>
      </c>
      <c r="T524" s="30">
        <f t="shared" si="127"/>
        <v>10984.980000000001</v>
      </c>
      <c r="U524" s="54"/>
    </row>
    <row r="525" spans="2:21" x14ac:dyDescent="0.2">
      <c r="B525" s="38" t="s">
        <v>1510</v>
      </c>
      <c r="C525" s="39" t="s">
        <v>1511</v>
      </c>
      <c r="D525" s="26" t="s">
        <v>1512</v>
      </c>
      <c r="E525" s="43" t="s">
        <v>489</v>
      </c>
      <c r="F525" s="32"/>
      <c r="G525" s="33" t="s">
        <v>26</v>
      </c>
      <c r="H525" s="34"/>
      <c r="I525" s="46">
        <v>5492.4900000000007</v>
      </c>
      <c r="J525" s="37">
        <f t="shared" si="142"/>
        <v>5492.4900000000007</v>
      </c>
      <c r="K525" s="37">
        <f t="shared" si="137"/>
        <v>10984.980000000001</v>
      </c>
      <c r="L525" s="37">
        <v>0</v>
      </c>
      <c r="M525" s="37">
        <v>0</v>
      </c>
      <c r="N525" s="37">
        <f t="shared" si="138"/>
        <v>0</v>
      </c>
      <c r="O525" s="37">
        <v>0</v>
      </c>
      <c r="P525" s="37">
        <v>0</v>
      </c>
      <c r="Q525" s="37">
        <f t="shared" si="140"/>
        <v>0</v>
      </c>
      <c r="R525" s="37">
        <v>0</v>
      </c>
      <c r="S525" s="30">
        <v>0</v>
      </c>
      <c r="T525" s="30">
        <f t="shared" si="127"/>
        <v>10984.980000000001</v>
      </c>
      <c r="U525" s="47"/>
    </row>
    <row r="526" spans="2:21" x14ac:dyDescent="0.2">
      <c r="B526" s="38" t="s">
        <v>1513</v>
      </c>
      <c r="C526" s="39" t="s">
        <v>1514</v>
      </c>
      <c r="D526" s="26" t="s">
        <v>1515</v>
      </c>
      <c r="E526" s="43" t="s">
        <v>489</v>
      </c>
      <c r="F526" s="32"/>
      <c r="G526" s="33" t="s">
        <v>26</v>
      </c>
      <c r="H526" s="34"/>
      <c r="I526" s="46">
        <v>5492.4900000000007</v>
      </c>
      <c r="J526" s="37">
        <f t="shared" si="142"/>
        <v>5492.4900000000007</v>
      </c>
      <c r="K526" s="37">
        <f t="shared" si="137"/>
        <v>10984.980000000001</v>
      </c>
      <c r="L526" s="37">
        <v>0</v>
      </c>
      <c r="M526" s="37">
        <v>0</v>
      </c>
      <c r="N526" s="37">
        <f>M526*2</f>
        <v>0</v>
      </c>
      <c r="O526" s="37">
        <v>0</v>
      </c>
      <c r="P526" s="37">
        <f>O526*2</f>
        <v>0</v>
      </c>
      <c r="Q526" s="37">
        <f>L526*2</f>
        <v>0</v>
      </c>
      <c r="R526" s="37">
        <v>0</v>
      </c>
      <c r="S526" s="30">
        <f>R526*2</f>
        <v>0</v>
      </c>
      <c r="T526" s="30">
        <f t="shared" si="127"/>
        <v>10984.980000000001</v>
      </c>
      <c r="U526" s="67"/>
    </row>
    <row r="527" spans="2:21" x14ac:dyDescent="0.2">
      <c r="B527" s="38" t="s">
        <v>1516</v>
      </c>
      <c r="C527" s="39" t="s">
        <v>1517</v>
      </c>
      <c r="D527" s="26" t="s">
        <v>1518</v>
      </c>
      <c r="E527" s="43" t="s">
        <v>489</v>
      </c>
      <c r="F527" s="32"/>
      <c r="G527" s="33" t="s">
        <v>26</v>
      </c>
      <c r="H527" s="34"/>
      <c r="I527" s="46">
        <v>5492.4900000000007</v>
      </c>
      <c r="J527" s="37">
        <f t="shared" si="142"/>
        <v>5492.4900000000007</v>
      </c>
      <c r="K527" s="37">
        <f t="shared" si="137"/>
        <v>10984.980000000001</v>
      </c>
      <c r="L527" s="37">
        <v>0</v>
      </c>
      <c r="M527" s="37">
        <v>0</v>
      </c>
      <c r="N527" s="37">
        <f>M527*2</f>
        <v>0</v>
      </c>
      <c r="O527" s="37">
        <v>0</v>
      </c>
      <c r="P527" s="37">
        <v>0</v>
      </c>
      <c r="Q527" s="37">
        <f>L527*2</f>
        <v>0</v>
      </c>
      <c r="R527" s="37">
        <v>0</v>
      </c>
      <c r="S527" s="30">
        <f>R527*2</f>
        <v>0</v>
      </c>
      <c r="T527" s="30">
        <f t="shared" si="127"/>
        <v>10984.980000000001</v>
      </c>
      <c r="U527" s="67"/>
    </row>
    <row r="528" spans="2:21" x14ac:dyDescent="0.2">
      <c r="B528" s="38"/>
      <c r="C528" s="39"/>
      <c r="D528" s="42"/>
      <c r="E528" s="43"/>
      <c r="F528" s="32"/>
      <c r="G528" s="33"/>
      <c r="H528" s="34"/>
      <c r="I528" s="35"/>
      <c r="J528" s="37"/>
      <c r="K528" s="37"/>
      <c r="L528" s="37"/>
      <c r="M528" s="37"/>
      <c r="N528" s="37"/>
      <c r="O528" s="37"/>
      <c r="P528" s="37"/>
      <c r="Q528" s="37"/>
      <c r="R528" s="37"/>
      <c r="S528" s="30"/>
      <c r="T528" s="30"/>
      <c r="U528" s="67"/>
    </row>
    <row r="529" spans="2:21" ht="15" customHeight="1" x14ac:dyDescent="0.2">
      <c r="B529" s="62" t="s">
        <v>1519</v>
      </c>
      <c r="C529" s="63"/>
      <c r="D529" s="63"/>
      <c r="E529" s="64"/>
      <c r="F529" s="32"/>
      <c r="G529" s="33"/>
      <c r="H529" s="34"/>
      <c r="I529" s="35"/>
      <c r="J529" s="37"/>
      <c r="K529" s="37"/>
      <c r="L529" s="37"/>
      <c r="M529" s="37"/>
      <c r="N529" s="37"/>
      <c r="O529" s="37"/>
      <c r="P529" s="37"/>
      <c r="Q529" s="37"/>
      <c r="R529" s="37"/>
      <c r="S529" s="30"/>
      <c r="T529" s="30"/>
      <c r="U529" s="54"/>
    </row>
    <row r="530" spans="2:21" x14ac:dyDescent="0.2">
      <c r="B530" s="38" t="s">
        <v>1520</v>
      </c>
      <c r="C530" s="39" t="s">
        <v>1521</v>
      </c>
      <c r="D530" s="26" t="s">
        <v>1522</v>
      </c>
      <c r="E530" s="43" t="s">
        <v>489</v>
      </c>
      <c r="F530" s="32"/>
      <c r="G530" s="33" t="s">
        <v>26</v>
      </c>
      <c r="H530" s="34"/>
      <c r="I530" s="46">
        <v>5646.7400000000007</v>
      </c>
      <c r="J530" s="37">
        <f>I530</f>
        <v>5646.7400000000007</v>
      </c>
      <c r="K530" s="37">
        <f>J530*2</f>
        <v>11293.480000000001</v>
      </c>
      <c r="L530" s="37">
        <v>0</v>
      </c>
      <c r="M530" s="37">
        <v>0</v>
      </c>
      <c r="N530" s="37">
        <f>M530*2</f>
        <v>0</v>
      </c>
      <c r="O530" s="37">
        <v>0</v>
      </c>
      <c r="P530" s="37">
        <f>O530*2</f>
        <v>0</v>
      </c>
      <c r="Q530" s="37">
        <f>L530*2</f>
        <v>0</v>
      </c>
      <c r="R530" s="37">
        <v>0</v>
      </c>
      <c r="S530" s="30">
        <f>R530*2</f>
        <v>0</v>
      </c>
      <c r="T530" s="30">
        <f>K530+N530+P530+Q530+S530</f>
        <v>11293.480000000001</v>
      </c>
      <c r="U530" s="54"/>
    </row>
    <row r="531" spans="2:21" x14ac:dyDescent="0.2">
      <c r="B531" s="38" t="s">
        <v>1523</v>
      </c>
      <c r="C531" s="39" t="s">
        <v>1524</v>
      </c>
      <c r="D531" s="26" t="s">
        <v>1525</v>
      </c>
      <c r="E531" s="43" t="s">
        <v>1346</v>
      </c>
      <c r="F531" s="32"/>
      <c r="G531" s="33" t="s">
        <v>26</v>
      </c>
      <c r="H531" s="34"/>
      <c r="I531" s="46">
        <v>5492.4900000000007</v>
      </c>
      <c r="J531" s="37">
        <f t="shared" ref="J531:J532" si="143">I531</f>
        <v>5492.4900000000007</v>
      </c>
      <c r="K531" s="37">
        <f>J531*2</f>
        <v>10984.980000000001</v>
      </c>
      <c r="L531" s="37">
        <v>0</v>
      </c>
      <c r="M531" s="37"/>
      <c r="N531" s="37">
        <f>M531*2</f>
        <v>0</v>
      </c>
      <c r="O531" s="37">
        <v>0</v>
      </c>
      <c r="P531" s="37">
        <f>O531*2</f>
        <v>0</v>
      </c>
      <c r="Q531" s="37">
        <f>L531*2</f>
        <v>0</v>
      </c>
      <c r="R531" s="37"/>
      <c r="S531" s="30">
        <f>R531*2</f>
        <v>0</v>
      </c>
      <c r="T531" s="30">
        <f>K531+N531+P531+Q531+S531</f>
        <v>10984.980000000001</v>
      </c>
      <c r="U531" s="47"/>
    </row>
    <row r="532" spans="2:21" x14ac:dyDescent="0.2">
      <c r="B532" s="38" t="s">
        <v>1526</v>
      </c>
      <c r="C532" s="39" t="s">
        <v>1527</v>
      </c>
      <c r="D532" s="26" t="s">
        <v>1528</v>
      </c>
      <c r="E532" s="43" t="s">
        <v>1306</v>
      </c>
      <c r="F532" s="32"/>
      <c r="G532" s="33" t="s">
        <v>26</v>
      </c>
      <c r="H532" s="34"/>
      <c r="I532" s="46">
        <v>5492.4900000000007</v>
      </c>
      <c r="J532" s="37">
        <f t="shared" si="143"/>
        <v>5492.4900000000007</v>
      </c>
      <c r="K532" s="37">
        <f>J532*2</f>
        <v>10984.980000000001</v>
      </c>
      <c r="L532" s="37">
        <v>300</v>
      </c>
      <c r="M532" s="55"/>
      <c r="N532" s="37">
        <f>M532*2</f>
        <v>0</v>
      </c>
      <c r="O532" s="37">
        <v>0</v>
      </c>
      <c r="P532" s="37">
        <f>O532*2</f>
        <v>0</v>
      </c>
      <c r="Q532" s="37">
        <f>L532*2</f>
        <v>600</v>
      </c>
      <c r="R532" s="55"/>
      <c r="S532" s="30">
        <f>R532*2</f>
        <v>0</v>
      </c>
      <c r="T532" s="30">
        <f>K532+N532+P532+Q532+S532</f>
        <v>11584.980000000001</v>
      </c>
    </row>
    <row r="533" spans="2:21" x14ac:dyDescent="0.2">
      <c r="B533" s="38"/>
      <c r="C533" s="39"/>
      <c r="D533" s="42"/>
      <c r="E533" s="43"/>
      <c r="F533" s="32"/>
      <c r="G533" s="33"/>
      <c r="H533" s="34"/>
      <c r="I533" s="35"/>
      <c r="J533" s="37"/>
      <c r="K533" s="37"/>
      <c r="L533" s="37"/>
      <c r="M533" s="55"/>
      <c r="N533" s="37"/>
      <c r="O533" s="37"/>
      <c r="P533" s="37"/>
      <c r="Q533" s="37"/>
      <c r="R533" s="55"/>
      <c r="S533" s="30"/>
      <c r="T533" s="30"/>
    </row>
    <row r="534" spans="2:21" ht="15" customHeight="1" x14ac:dyDescent="0.2">
      <c r="B534" s="62" t="s">
        <v>1529</v>
      </c>
      <c r="C534" s="63"/>
      <c r="D534" s="63"/>
      <c r="E534" s="64"/>
      <c r="F534" s="32"/>
      <c r="G534" s="33"/>
      <c r="H534" s="34"/>
      <c r="I534" s="35"/>
      <c r="J534" s="37"/>
      <c r="K534" s="37"/>
      <c r="L534" s="37"/>
      <c r="M534" s="37"/>
      <c r="N534" s="37"/>
      <c r="O534" s="37"/>
      <c r="P534" s="37"/>
      <c r="Q534" s="37"/>
      <c r="R534" s="37"/>
      <c r="S534" s="30"/>
      <c r="T534" s="30"/>
      <c r="U534" s="47"/>
    </row>
    <row r="535" spans="2:21" x14ac:dyDescent="0.2">
      <c r="B535" s="38" t="s">
        <v>1530</v>
      </c>
      <c r="C535" s="39" t="s">
        <v>1531</v>
      </c>
      <c r="D535" s="26" t="s">
        <v>1532</v>
      </c>
      <c r="E535" s="43" t="s">
        <v>489</v>
      </c>
      <c r="F535" s="32"/>
      <c r="G535" s="33" t="s">
        <v>26</v>
      </c>
      <c r="H535" s="34"/>
      <c r="I535" s="46">
        <v>5492.4900000000007</v>
      </c>
      <c r="J535" s="37">
        <f>I535</f>
        <v>5492.4900000000007</v>
      </c>
      <c r="K535" s="37">
        <f>J535*2</f>
        <v>10984.980000000001</v>
      </c>
      <c r="L535" s="37">
        <v>0</v>
      </c>
      <c r="M535" s="37"/>
      <c r="N535" s="37">
        <f>M535*2</f>
        <v>0</v>
      </c>
      <c r="O535" s="37">
        <v>0</v>
      </c>
      <c r="P535" s="37">
        <f>O535*2</f>
        <v>0</v>
      </c>
      <c r="Q535" s="37">
        <f>L535*2</f>
        <v>0</v>
      </c>
      <c r="R535" s="37"/>
      <c r="S535" s="30">
        <f>R535*2</f>
        <v>0</v>
      </c>
      <c r="T535" s="30">
        <f>K535+N535+P535+Q535+S535</f>
        <v>10984.980000000001</v>
      </c>
      <c r="U535" s="47"/>
    </row>
    <row r="536" spans="2:21" x14ac:dyDescent="0.2">
      <c r="B536" s="38" t="s">
        <v>1533</v>
      </c>
      <c r="C536" s="39" t="s">
        <v>1534</v>
      </c>
      <c r="D536" s="26" t="s">
        <v>1535</v>
      </c>
      <c r="E536" s="43" t="s">
        <v>489</v>
      </c>
      <c r="F536" s="32"/>
      <c r="G536" s="33" t="s">
        <v>26</v>
      </c>
      <c r="H536" s="34"/>
      <c r="I536" s="46">
        <v>5492.4900000000007</v>
      </c>
      <c r="J536" s="37">
        <f>I536</f>
        <v>5492.4900000000007</v>
      </c>
      <c r="K536" s="37">
        <f>J536*2</f>
        <v>10984.980000000001</v>
      </c>
      <c r="L536" s="37">
        <v>0</v>
      </c>
      <c r="M536" s="37">
        <v>0</v>
      </c>
      <c r="N536" s="37">
        <f>M536*2</f>
        <v>0</v>
      </c>
      <c r="O536" s="37">
        <v>0</v>
      </c>
      <c r="P536" s="37">
        <f>O536*2</f>
        <v>0</v>
      </c>
      <c r="Q536" s="37">
        <f>L536*2</f>
        <v>0</v>
      </c>
      <c r="R536" s="37">
        <v>0</v>
      </c>
      <c r="S536" s="30">
        <f>R536*2</f>
        <v>0</v>
      </c>
      <c r="T536" s="30">
        <f>K536+N536+P536+Q536+S536</f>
        <v>10984.980000000001</v>
      </c>
      <c r="U536" s="47"/>
    </row>
    <row r="537" spans="2:21" x14ac:dyDescent="0.2">
      <c r="B537" s="38"/>
      <c r="C537" s="49"/>
      <c r="D537" s="81"/>
      <c r="E537" s="43"/>
      <c r="F537" s="32"/>
      <c r="G537" s="33"/>
      <c r="H537" s="34"/>
      <c r="I537" s="35"/>
      <c r="J537" s="37"/>
      <c r="K537" s="37"/>
      <c r="L537" s="37"/>
      <c r="M537" s="37"/>
      <c r="N537" s="37"/>
      <c r="O537" s="37"/>
      <c r="P537" s="37"/>
      <c r="Q537" s="37"/>
      <c r="R537" s="37"/>
      <c r="S537" s="30"/>
      <c r="T537" s="30"/>
    </row>
    <row r="538" spans="2:21" ht="15" customHeight="1" x14ac:dyDescent="0.2">
      <c r="B538" s="62" t="s">
        <v>1536</v>
      </c>
      <c r="C538" s="63"/>
      <c r="D538" s="63"/>
      <c r="E538" s="64"/>
      <c r="F538" s="32"/>
      <c r="G538" s="33"/>
      <c r="H538" s="34"/>
      <c r="I538" s="35"/>
      <c r="J538" s="37"/>
      <c r="K538" s="37"/>
      <c r="L538" s="37"/>
      <c r="M538" s="37"/>
      <c r="N538" s="37"/>
      <c r="O538" s="37"/>
      <c r="P538" s="37"/>
      <c r="Q538" s="37"/>
      <c r="R538" s="37"/>
      <c r="S538" s="30"/>
      <c r="T538" s="30"/>
      <c r="U538" s="47"/>
    </row>
    <row r="539" spans="2:21" x14ac:dyDescent="0.2">
      <c r="B539" s="38" t="s">
        <v>1537</v>
      </c>
      <c r="C539" s="39" t="s">
        <v>1538</v>
      </c>
      <c r="D539" s="26" t="s">
        <v>1539</v>
      </c>
      <c r="E539" s="43" t="s">
        <v>73</v>
      </c>
      <c r="F539" s="32"/>
      <c r="G539" s="33" t="s">
        <v>26</v>
      </c>
      <c r="H539" s="34"/>
      <c r="I539" s="46">
        <v>5492.4900000000007</v>
      </c>
      <c r="J539" s="37">
        <f>I539</f>
        <v>5492.4900000000007</v>
      </c>
      <c r="K539" s="37">
        <f>J539*2</f>
        <v>10984.980000000001</v>
      </c>
      <c r="L539" s="37">
        <v>0</v>
      </c>
      <c r="M539" s="37">
        <v>0</v>
      </c>
      <c r="N539" s="37">
        <f>M539*2</f>
        <v>0</v>
      </c>
      <c r="O539" s="37">
        <v>0</v>
      </c>
      <c r="P539" s="37">
        <f>O539*2</f>
        <v>0</v>
      </c>
      <c r="Q539" s="37">
        <f>L539*2</f>
        <v>0</v>
      </c>
      <c r="R539" s="37">
        <v>0</v>
      </c>
      <c r="S539" s="30">
        <v>0</v>
      </c>
      <c r="T539" s="30">
        <f>K539+N539+P539+Q539+S539</f>
        <v>10984.980000000001</v>
      </c>
      <c r="U539" s="54"/>
    </row>
    <row r="540" spans="2:21" ht="15.75" customHeight="1" x14ac:dyDescent="0.2">
      <c r="B540" s="38" t="s">
        <v>1540</v>
      </c>
      <c r="C540" s="39" t="s">
        <v>1541</v>
      </c>
      <c r="D540" s="26" t="s">
        <v>1542</v>
      </c>
      <c r="E540" s="43" t="s">
        <v>77</v>
      </c>
      <c r="F540" s="32"/>
      <c r="G540" s="33" t="s">
        <v>26</v>
      </c>
      <c r="H540" s="34"/>
      <c r="I540" s="46">
        <v>5766.8099999999995</v>
      </c>
      <c r="J540" s="37">
        <f t="shared" ref="J540" si="144">I540</f>
        <v>5766.8099999999995</v>
      </c>
      <c r="K540" s="37">
        <f>J540*2</f>
        <v>11533.619999999999</v>
      </c>
      <c r="L540" s="37">
        <v>0</v>
      </c>
      <c r="M540" s="37">
        <v>0</v>
      </c>
      <c r="N540" s="37">
        <f>M540*2</f>
        <v>0</v>
      </c>
      <c r="O540" s="37">
        <v>0</v>
      </c>
      <c r="P540" s="37">
        <f>O540*2</f>
        <v>0</v>
      </c>
      <c r="Q540" s="37">
        <f>L540*2</f>
        <v>0</v>
      </c>
      <c r="R540" s="37">
        <v>0</v>
      </c>
      <c r="S540" s="30">
        <f>R540*2</f>
        <v>0</v>
      </c>
      <c r="T540" s="30">
        <f>K540+N540+P540+Q540+S540</f>
        <v>11533.619999999999</v>
      </c>
    </row>
    <row r="541" spans="2:21" ht="15.75" customHeight="1" x14ac:dyDescent="0.2">
      <c r="B541" s="38"/>
      <c r="C541" s="39"/>
      <c r="D541" s="42"/>
      <c r="E541" s="43"/>
      <c r="F541" s="32"/>
      <c r="G541" s="33"/>
      <c r="H541" s="34"/>
      <c r="I541" s="35"/>
      <c r="J541" s="37"/>
      <c r="K541" s="37"/>
      <c r="L541" s="37"/>
      <c r="M541" s="37"/>
      <c r="N541" s="37"/>
      <c r="O541" s="37"/>
      <c r="P541" s="37"/>
      <c r="Q541" s="37"/>
      <c r="R541" s="37"/>
      <c r="S541" s="30"/>
      <c r="T541" s="30"/>
    </row>
    <row r="542" spans="2:21" ht="15" customHeight="1" x14ac:dyDescent="0.2">
      <c r="B542" s="62" t="s">
        <v>1543</v>
      </c>
      <c r="C542" s="63"/>
      <c r="D542" s="64"/>
      <c r="E542" s="53"/>
      <c r="F542" s="56"/>
      <c r="G542" s="53"/>
      <c r="H542" s="53"/>
      <c r="I542" s="35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65"/>
    </row>
    <row r="543" spans="2:21" ht="15" customHeight="1" x14ac:dyDescent="0.2">
      <c r="B543" s="38" t="s">
        <v>1544</v>
      </c>
      <c r="C543" s="39" t="s">
        <v>1545</v>
      </c>
      <c r="D543" s="26" t="s">
        <v>1546</v>
      </c>
      <c r="E543" s="43" t="s">
        <v>77</v>
      </c>
      <c r="F543" s="32"/>
      <c r="G543" s="33" t="s">
        <v>26</v>
      </c>
      <c r="H543" s="34"/>
      <c r="I543" s="46">
        <v>14401.960000000001</v>
      </c>
      <c r="J543" s="37">
        <v>13459.710000000001</v>
      </c>
      <c r="K543" s="37">
        <f>J543*2</f>
        <v>26919.420000000002</v>
      </c>
      <c r="L543" s="37">
        <v>0</v>
      </c>
      <c r="M543" s="37"/>
      <c r="N543" s="37">
        <f>M543*2</f>
        <v>0</v>
      </c>
      <c r="O543" s="37"/>
      <c r="P543" s="37">
        <f>O543*2</f>
        <v>0</v>
      </c>
      <c r="Q543" s="37">
        <f>L543*2</f>
        <v>0</v>
      </c>
      <c r="R543" s="37"/>
      <c r="S543" s="30">
        <f>R543*2</f>
        <v>0</v>
      </c>
      <c r="T543" s="30">
        <f>K543+N543+P543+Q543+S543</f>
        <v>26919.420000000002</v>
      </c>
      <c r="U543" s="65"/>
    </row>
    <row r="544" spans="2:21" x14ac:dyDescent="0.2">
      <c r="B544" s="38" t="s">
        <v>1547</v>
      </c>
      <c r="C544" s="39" t="s">
        <v>1548</v>
      </c>
      <c r="D544" s="26" t="s">
        <v>1549</v>
      </c>
      <c r="E544" s="43" t="s">
        <v>470</v>
      </c>
      <c r="F544" s="44" t="s">
        <v>26</v>
      </c>
      <c r="G544" s="45"/>
      <c r="H544" s="34"/>
      <c r="I544" s="46">
        <v>5492.4900000000007</v>
      </c>
      <c r="J544" s="37">
        <v>4685.26</v>
      </c>
      <c r="K544" s="37">
        <f>J544*2</f>
        <v>9370.52</v>
      </c>
      <c r="L544" s="37">
        <v>809.34</v>
      </c>
      <c r="M544" s="37">
        <v>250</v>
      </c>
      <c r="N544" s="37">
        <v>0</v>
      </c>
      <c r="O544" s="37">
        <v>130.02000000000001</v>
      </c>
      <c r="P544" s="37">
        <v>0</v>
      </c>
      <c r="Q544" s="37">
        <f>L544*2</f>
        <v>1618.68</v>
      </c>
      <c r="R544" s="37">
        <v>0</v>
      </c>
      <c r="S544" s="30">
        <f>R544*2</f>
        <v>0</v>
      </c>
      <c r="T544" s="30">
        <f>K544+N544+P544+Q544+S544</f>
        <v>10989.2</v>
      </c>
      <c r="U544" s="47"/>
    </row>
    <row r="545" spans="2:21" x14ac:dyDescent="0.2">
      <c r="B545" s="38" t="s">
        <v>1550</v>
      </c>
      <c r="C545" s="39" t="s">
        <v>1551</v>
      </c>
      <c r="D545" s="26" t="s">
        <v>1552</v>
      </c>
      <c r="E545" s="43" t="s">
        <v>1553</v>
      </c>
      <c r="F545" s="32"/>
      <c r="G545" s="33" t="s">
        <v>26</v>
      </c>
      <c r="H545" s="34"/>
      <c r="I545" s="46">
        <v>15882.09</v>
      </c>
      <c r="J545" s="37">
        <v>14843.019999999999</v>
      </c>
      <c r="K545" s="37">
        <f t="shared" ref="K545:K546" si="145">J545*2</f>
        <v>29686.039999999997</v>
      </c>
      <c r="L545" s="37">
        <v>0</v>
      </c>
      <c r="M545" s="37">
        <v>0</v>
      </c>
      <c r="N545" s="37">
        <f>M545*2</f>
        <v>0</v>
      </c>
      <c r="O545" s="37">
        <v>0</v>
      </c>
      <c r="P545" s="37">
        <f>O545*2</f>
        <v>0</v>
      </c>
      <c r="Q545" s="37">
        <f>L545*2</f>
        <v>0</v>
      </c>
      <c r="R545" s="37">
        <v>0</v>
      </c>
      <c r="S545" s="30">
        <f>R545*2</f>
        <v>0</v>
      </c>
      <c r="T545" s="30">
        <f t="shared" ref="T545:T546" si="146">K545+N545+P545+Q545+S545</f>
        <v>29686.039999999997</v>
      </c>
      <c r="U545" s="65"/>
    </row>
    <row r="546" spans="2:21" x14ac:dyDescent="0.2">
      <c r="B546" s="38" t="s">
        <v>1554</v>
      </c>
      <c r="C546" s="39" t="s">
        <v>1555</v>
      </c>
      <c r="D546" s="26" t="s">
        <v>1556</v>
      </c>
      <c r="E546" s="43" t="s">
        <v>1557</v>
      </c>
      <c r="F546" s="32"/>
      <c r="G546" s="33" t="s">
        <v>26</v>
      </c>
      <c r="H546" s="34"/>
      <c r="I546" s="46">
        <v>9198.880000000001</v>
      </c>
      <c r="J546" s="37">
        <v>8597.02</v>
      </c>
      <c r="K546" s="37">
        <f t="shared" si="145"/>
        <v>17194.04</v>
      </c>
      <c r="L546" s="37">
        <v>0</v>
      </c>
      <c r="M546" s="37">
        <v>0</v>
      </c>
      <c r="N546" s="37">
        <f>M546*2</f>
        <v>0</v>
      </c>
      <c r="O546" s="37">
        <v>0</v>
      </c>
      <c r="P546" s="37">
        <f>O546*2</f>
        <v>0</v>
      </c>
      <c r="Q546" s="37">
        <f>L546*2</f>
        <v>0</v>
      </c>
      <c r="R546" s="37">
        <v>0</v>
      </c>
      <c r="S546" s="30">
        <f>R546*2</f>
        <v>0</v>
      </c>
      <c r="T546" s="30">
        <f t="shared" si="146"/>
        <v>17194.04</v>
      </c>
    </row>
    <row r="547" spans="2:21" x14ac:dyDescent="0.2">
      <c r="B547" s="38"/>
      <c r="C547" s="73"/>
      <c r="D547" s="42"/>
      <c r="E547" s="53"/>
      <c r="F547" s="56"/>
      <c r="G547" s="53"/>
      <c r="H547" s="53"/>
      <c r="I547" s="35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65"/>
    </row>
    <row r="548" spans="2:21" ht="15" customHeight="1" x14ac:dyDescent="0.2">
      <c r="B548" s="62" t="s">
        <v>1558</v>
      </c>
      <c r="C548" s="63"/>
      <c r="D548" s="64"/>
      <c r="E548" s="53"/>
      <c r="F548" s="56"/>
      <c r="G548" s="53"/>
      <c r="H548" s="53"/>
      <c r="I548" s="35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65"/>
    </row>
    <row r="549" spans="2:21" ht="15" customHeight="1" x14ac:dyDescent="0.2">
      <c r="B549" s="38" t="s">
        <v>1559</v>
      </c>
      <c r="C549" s="39" t="s">
        <v>1560</v>
      </c>
      <c r="D549" s="26" t="s">
        <v>1561</v>
      </c>
      <c r="E549" s="43" t="s">
        <v>1306</v>
      </c>
      <c r="F549" s="32"/>
      <c r="G549" s="33" t="s">
        <v>26</v>
      </c>
      <c r="H549" s="34"/>
      <c r="I549" s="46">
        <v>7604.97</v>
      </c>
      <c r="J549" s="37">
        <f>I549</f>
        <v>7604.97</v>
      </c>
      <c r="K549" s="37">
        <f>J549*2</f>
        <v>15209.94</v>
      </c>
      <c r="L549" s="37">
        <v>0</v>
      </c>
      <c r="M549" s="37"/>
      <c r="N549" s="37">
        <f>M549*2</f>
        <v>0</v>
      </c>
      <c r="O549" s="37"/>
      <c r="P549" s="37">
        <f>O549*2</f>
        <v>0</v>
      </c>
      <c r="Q549" s="37">
        <f>L549*2</f>
        <v>0</v>
      </c>
      <c r="R549" s="37"/>
      <c r="S549" s="30">
        <f>R549*2</f>
        <v>0</v>
      </c>
      <c r="T549" s="30">
        <f>K549+N549+P549+Q549+S549</f>
        <v>15209.94</v>
      </c>
      <c r="U549" s="47"/>
    </row>
    <row r="550" spans="2:21" x14ac:dyDescent="0.2">
      <c r="B550" s="38" t="s">
        <v>1562</v>
      </c>
      <c r="C550" s="39" t="s">
        <v>1563</v>
      </c>
      <c r="D550" s="26" t="s">
        <v>1564</v>
      </c>
      <c r="E550" s="43" t="s">
        <v>77</v>
      </c>
      <c r="F550" s="32"/>
      <c r="G550" s="33" t="s">
        <v>26</v>
      </c>
      <c r="H550" s="34"/>
      <c r="I550" s="46">
        <v>6067.96</v>
      </c>
      <c r="J550" s="37">
        <f t="shared" ref="J550:J555" si="147">I550</f>
        <v>6067.96</v>
      </c>
      <c r="K550" s="37">
        <f t="shared" ref="K550:K553" si="148">J550*2</f>
        <v>12135.92</v>
      </c>
      <c r="L550" s="37">
        <v>0</v>
      </c>
      <c r="M550" s="37">
        <v>0</v>
      </c>
      <c r="N550" s="37">
        <f t="shared" ref="N550" si="149">M550*2</f>
        <v>0</v>
      </c>
      <c r="O550" s="37">
        <v>0</v>
      </c>
      <c r="P550" s="37">
        <f>O550*2</f>
        <v>0</v>
      </c>
      <c r="Q550" s="37">
        <f t="shared" ref="Q550" si="150">L550*2</f>
        <v>0</v>
      </c>
      <c r="R550" s="37">
        <v>0</v>
      </c>
      <c r="S550" s="30">
        <f>R550*2</f>
        <v>0</v>
      </c>
      <c r="T550" s="30">
        <f t="shared" ref="T550" si="151">K550+N550+P550+Q550+S550</f>
        <v>12135.92</v>
      </c>
      <c r="U550" s="65"/>
    </row>
    <row r="551" spans="2:21" x14ac:dyDescent="0.2">
      <c r="B551" s="38" t="s">
        <v>1565</v>
      </c>
      <c r="C551" s="39" t="s">
        <v>1566</v>
      </c>
      <c r="D551" s="26" t="s">
        <v>1567</v>
      </c>
      <c r="E551" s="43" t="s">
        <v>326</v>
      </c>
      <c r="F551" s="32"/>
      <c r="G551" s="33" t="s">
        <v>26</v>
      </c>
      <c r="H551" s="34"/>
      <c r="I551" s="46">
        <v>5492.4900000000007</v>
      </c>
      <c r="J551" s="37">
        <f t="shared" si="147"/>
        <v>5492.4900000000007</v>
      </c>
      <c r="K551" s="37">
        <f t="shared" si="148"/>
        <v>10984.980000000001</v>
      </c>
      <c r="L551" s="37">
        <v>0</v>
      </c>
      <c r="M551" s="37">
        <v>0</v>
      </c>
      <c r="N551" s="37">
        <f>M551*2</f>
        <v>0</v>
      </c>
      <c r="O551" s="37">
        <v>0</v>
      </c>
      <c r="P551" s="37">
        <f>O551*2</f>
        <v>0</v>
      </c>
      <c r="Q551" s="37">
        <f>L551*2</f>
        <v>0</v>
      </c>
      <c r="R551" s="37">
        <v>0</v>
      </c>
      <c r="S551" s="30">
        <f>R551*2</f>
        <v>0</v>
      </c>
      <c r="T551" s="30">
        <f>K551+N551+P551+Q551+S551</f>
        <v>10984.980000000001</v>
      </c>
    </row>
    <row r="552" spans="2:21" x14ac:dyDescent="0.2">
      <c r="B552" s="38" t="s">
        <v>1568</v>
      </c>
      <c r="C552" s="39" t="s">
        <v>1569</v>
      </c>
      <c r="D552" s="26" t="s">
        <v>1570</v>
      </c>
      <c r="E552" s="43" t="s">
        <v>77</v>
      </c>
      <c r="F552" s="32"/>
      <c r="G552" s="33" t="s">
        <v>26</v>
      </c>
      <c r="H552" s="34"/>
      <c r="I552" s="46">
        <v>5492.4900000000007</v>
      </c>
      <c r="J552" s="37">
        <f t="shared" si="147"/>
        <v>5492.4900000000007</v>
      </c>
      <c r="K552" s="37">
        <f t="shared" si="148"/>
        <v>10984.980000000001</v>
      </c>
      <c r="L552" s="37">
        <v>0</v>
      </c>
      <c r="M552" s="37">
        <v>0</v>
      </c>
      <c r="N552" s="37">
        <f>M552*2</f>
        <v>0</v>
      </c>
      <c r="O552" s="37">
        <v>0</v>
      </c>
      <c r="P552" s="37">
        <f>O552*2</f>
        <v>0</v>
      </c>
      <c r="Q552" s="37">
        <f>L552*2</f>
        <v>0</v>
      </c>
      <c r="R552" s="37">
        <v>0</v>
      </c>
      <c r="S552" s="30">
        <f>R552*2</f>
        <v>0</v>
      </c>
      <c r="T552" s="30">
        <f>K552+N552+P552+Q552+S552</f>
        <v>10984.980000000001</v>
      </c>
    </row>
    <row r="553" spans="2:21" x14ac:dyDescent="0.2">
      <c r="B553" s="38" t="s">
        <v>1571</v>
      </c>
      <c r="C553" s="39" t="s">
        <v>1572</v>
      </c>
      <c r="D553" s="26" t="s">
        <v>1573</v>
      </c>
      <c r="E553" s="43" t="s">
        <v>1574</v>
      </c>
      <c r="F553" s="32"/>
      <c r="G553" s="33" t="s">
        <v>26</v>
      </c>
      <c r="H553" s="34"/>
      <c r="I553" s="46">
        <v>13357.58</v>
      </c>
      <c r="J553" s="37">
        <f t="shared" si="147"/>
        <v>13357.58</v>
      </c>
      <c r="K553" s="37">
        <f t="shared" si="148"/>
        <v>26715.16</v>
      </c>
      <c r="L553" s="37">
        <v>0</v>
      </c>
      <c r="M553" s="37">
        <v>0</v>
      </c>
      <c r="N553" s="37">
        <f>M553*2</f>
        <v>0</v>
      </c>
      <c r="O553" s="37">
        <v>0</v>
      </c>
      <c r="P553" s="37">
        <v>0</v>
      </c>
      <c r="Q553" s="37">
        <f>L553*2</f>
        <v>0</v>
      </c>
      <c r="R553" s="37">
        <v>0</v>
      </c>
      <c r="S553" s="30">
        <v>0</v>
      </c>
      <c r="T553" s="30">
        <f>K553+N553+P553+Q553+S553</f>
        <v>26715.16</v>
      </c>
      <c r="U553" s="65"/>
    </row>
    <row r="554" spans="2:21" x14ac:dyDescent="0.2">
      <c r="B554" s="38" t="s">
        <v>1575</v>
      </c>
      <c r="C554" s="49" t="s">
        <v>1576</v>
      </c>
      <c r="D554" s="26" t="s">
        <v>1577</v>
      </c>
      <c r="E554" s="53" t="s">
        <v>485</v>
      </c>
      <c r="F554" s="56"/>
      <c r="G554" s="33" t="s">
        <v>26</v>
      </c>
      <c r="H554" s="53"/>
      <c r="I554" s="46">
        <v>5492.4900000000007</v>
      </c>
      <c r="J554" s="37">
        <f t="shared" si="147"/>
        <v>5492.4900000000007</v>
      </c>
      <c r="K554" s="37">
        <f>J554*2</f>
        <v>10984.980000000001</v>
      </c>
      <c r="L554" s="37">
        <v>0</v>
      </c>
      <c r="M554" s="37">
        <v>0</v>
      </c>
      <c r="N554" s="37">
        <v>0</v>
      </c>
      <c r="O554" s="37">
        <v>0</v>
      </c>
      <c r="P554" s="37">
        <v>0</v>
      </c>
      <c r="Q554" s="37">
        <f>L554*2</f>
        <v>0</v>
      </c>
      <c r="R554" s="37">
        <v>0</v>
      </c>
      <c r="S554" s="37">
        <v>0</v>
      </c>
      <c r="T554" s="30">
        <f>K554+N554+P554+Q554+S554</f>
        <v>10984.980000000001</v>
      </c>
    </row>
    <row r="555" spans="2:21" x14ac:dyDescent="0.2">
      <c r="B555" s="38" t="s">
        <v>1578</v>
      </c>
      <c r="C555" s="59" t="s">
        <v>1579</v>
      </c>
      <c r="D555" s="26" t="s">
        <v>1580</v>
      </c>
      <c r="E555" s="53" t="s">
        <v>77</v>
      </c>
      <c r="F555" s="56"/>
      <c r="G555" s="33" t="s">
        <v>26</v>
      </c>
      <c r="H555" s="53"/>
      <c r="I555" s="46">
        <v>5492.49</v>
      </c>
      <c r="J555" s="37">
        <f t="shared" si="147"/>
        <v>5492.49</v>
      </c>
      <c r="K555" s="37">
        <f>J555*2</f>
        <v>10984.98</v>
      </c>
      <c r="L555" s="37">
        <v>0</v>
      </c>
      <c r="M555" s="37">
        <v>0</v>
      </c>
      <c r="N555" s="37">
        <v>0</v>
      </c>
      <c r="O555" s="37">
        <v>0</v>
      </c>
      <c r="P555" s="37">
        <v>0</v>
      </c>
      <c r="Q555" s="37">
        <f>L555*2</f>
        <v>0</v>
      </c>
      <c r="R555" s="37">
        <v>0</v>
      </c>
      <c r="S555" s="37">
        <v>0</v>
      </c>
      <c r="T555" s="30">
        <f t="shared" ref="T555" si="152">K555+N555+P555+Q555+S555</f>
        <v>10984.98</v>
      </c>
    </row>
    <row r="556" spans="2:21" x14ac:dyDescent="0.2">
      <c r="B556" s="38"/>
      <c r="C556" s="39"/>
      <c r="D556" s="26"/>
      <c r="E556" s="43"/>
      <c r="F556" s="32"/>
      <c r="G556" s="33"/>
      <c r="H556" s="34"/>
      <c r="I556" s="35"/>
      <c r="J556" s="37"/>
      <c r="K556" s="37"/>
      <c r="L556" s="37"/>
      <c r="M556" s="37"/>
      <c r="N556" s="37"/>
      <c r="O556" s="37"/>
      <c r="P556" s="37"/>
      <c r="Q556" s="37"/>
      <c r="R556" s="37"/>
      <c r="S556" s="30"/>
      <c r="T556" s="30"/>
      <c r="U556" s="65"/>
    </row>
    <row r="557" spans="2:21" x14ac:dyDescent="0.2">
      <c r="B557" s="82" t="s">
        <v>1581</v>
      </c>
      <c r="C557" s="83"/>
      <c r="D557" s="84"/>
      <c r="E557" s="43"/>
      <c r="F557" s="32"/>
      <c r="G557" s="33"/>
      <c r="H557" s="34"/>
      <c r="I557" s="35"/>
      <c r="J557" s="37"/>
      <c r="K557" s="37"/>
      <c r="L557" s="37"/>
      <c r="M557" s="37"/>
      <c r="N557" s="37"/>
      <c r="O557" s="37"/>
      <c r="P557" s="37"/>
      <c r="Q557" s="37"/>
      <c r="R557" s="37"/>
      <c r="S557" s="30"/>
      <c r="T557" s="30"/>
      <c r="U557" s="65"/>
    </row>
    <row r="558" spans="2:21" x14ac:dyDescent="0.2">
      <c r="B558" s="38" t="s">
        <v>1582</v>
      </c>
      <c r="C558" s="39" t="s">
        <v>1583</v>
      </c>
      <c r="D558" s="26" t="s">
        <v>1584</v>
      </c>
      <c r="E558" s="43" t="s">
        <v>77</v>
      </c>
      <c r="F558" s="32"/>
      <c r="G558" s="33" t="s">
        <v>26</v>
      </c>
      <c r="H558" s="34"/>
      <c r="I558" s="46">
        <v>5646.5700000000006</v>
      </c>
      <c r="J558" s="37">
        <f>I558</f>
        <v>5646.5700000000006</v>
      </c>
      <c r="K558" s="37">
        <f>J558*2</f>
        <v>11293.140000000001</v>
      </c>
      <c r="L558" s="37">
        <v>0</v>
      </c>
      <c r="M558" s="37">
        <v>0</v>
      </c>
      <c r="N558" s="37">
        <f>M558*2</f>
        <v>0</v>
      </c>
      <c r="O558" s="37">
        <v>0</v>
      </c>
      <c r="P558" s="37">
        <f>O558*2</f>
        <v>0</v>
      </c>
      <c r="Q558" s="37">
        <f>L558*2</f>
        <v>0</v>
      </c>
      <c r="R558" s="37">
        <v>0</v>
      </c>
      <c r="S558" s="30">
        <f>R558*2</f>
        <v>0</v>
      </c>
      <c r="T558" s="30">
        <f>K558+N558+P558+Q558+S558</f>
        <v>11293.140000000001</v>
      </c>
      <c r="U558" s="22"/>
    </row>
    <row r="559" spans="2:21" x14ac:dyDescent="0.2">
      <c r="B559" s="38" t="s">
        <v>1585</v>
      </c>
      <c r="C559" s="39" t="s">
        <v>1586</v>
      </c>
      <c r="D559" s="26" t="s">
        <v>1587</v>
      </c>
      <c r="E559" s="43" t="s">
        <v>1588</v>
      </c>
      <c r="F559" s="32"/>
      <c r="G559" s="33" t="s">
        <v>26</v>
      </c>
      <c r="H559" s="34"/>
      <c r="I559" s="46">
        <v>11258.8</v>
      </c>
      <c r="J559" s="37">
        <f t="shared" ref="J559:J562" si="153">I559</f>
        <v>11258.8</v>
      </c>
      <c r="K559" s="37">
        <f>J559*2</f>
        <v>22517.599999999999</v>
      </c>
      <c r="L559" s="37">
        <v>0</v>
      </c>
      <c r="M559" s="37">
        <v>0</v>
      </c>
      <c r="N559" s="37">
        <f>M559*2</f>
        <v>0</v>
      </c>
      <c r="O559" s="37">
        <v>0</v>
      </c>
      <c r="P559" s="37">
        <f>O559*2</f>
        <v>0</v>
      </c>
      <c r="Q559" s="37">
        <f>L559*2</f>
        <v>0</v>
      </c>
      <c r="R559" s="37">
        <v>0</v>
      </c>
      <c r="S559" s="30">
        <f>R559*2</f>
        <v>0</v>
      </c>
      <c r="T559" s="30">
        <f>K559+N559+P559+Q559+S559</f>
        <v>22517.599999999999</v>
      </c>
      <c r="U559" s="47"/>
    </row>
    <row r="560" spans="2:21" x14ac:dyDescent="0.2">
      <c r="B560" s="38" t="s">
        <v>1589</v>
      </c>
      <c r="C560" s="49" t="s">
        <v>1590</v>
      </c>
      <c r="D560" s="26" t="s">
        <v>1591</v>
      </c>
      <c r="E560" s="43" t="s">
        <v>77</v>
      </c>
      <c r="F560" s="32"/>
      <c r="G560" s="33" t="s">
        <v>26</v>
      </c>
      <c r="H560" s="34"/>
      <c r="I560" s="46">
        <v>5492.4900000000007</v>
      </c>
      <c r="J560" s="37">
        <f t="shared" si="153"/>
        <v>5492.4900000000007</v>
      </c>
      <c r="K560" s="37">
        <f>J560*2</f>
        <v>10984.980000000001</v>
      </c>
      <c r="L560" s="37">
        <v>0</v>
      </c>
      <c r="M560" s="60">
        <v>0</v>
      </c>
      <c r="N560" s="37">
        <v>0</v>
      </c>
      <c r="O560" s="37">
        <v>0</v>
      </c>
      <c r="P560" s="37">
        <v>0</v>
      </c>
      <c r="Q560" s="37">
        <f>L560*2</f>
        <v>0</v>
      </c>
      <c r="R560" s="60">
        <v>0</v>
      </c>
      <c r="S560" s="30">
        <v>0</v>
      </c>
      <c r="T560" s="30">
        <f t="shared" ref="T560:T562" si="154">K560+N560+P560+Q560+S560</f>
        <v>10984.980000000001</v>
      </c>
      <c r="U560" s="47"/>
    </row>
    <row r="561" spans="2:21" x14ac:dyDescent="0.2">
      <c r="B561" s="38" t="s">
        <v>1592</v>
      </c>
      <c r="C561" s="39" t="s">
        <v>381</v>
      </c>
      <c r="D561" s="26" t="s">
        <v>1593</v>
      </c>
      <c r="E561" s="43" t="s">
        <v>1594</v>
      </c>
      <c r="F561" s="32"/>
      <c r="G561" s="33" t="s">
        <v>26</v>
      </c>
      <c r="H561" s="34"/>
      <c r="I561" s="2">
        <v>12366.56</v>
      </c>
      <c r="J561" s="37">
        <f t="shared" si="153"/>
        <v>12366.56</v>
      </c>
      <c r="K561" s="37">
        <f>J561*2</f>
        <v>24733.119999999999</v>
      </c>
      <c r="L561" s="37">
        <v>2000</v>
      </c>
      <c r="M561" s="37">
        <v>0</v>
      </c>
      <c r="N561" s="37">
        <f>M561*2</f>
        <v>0</v>
      </c>
      <c r="O561" s="37">
        <v>0</v>
      </c>
      <c r="P561" s="37">
        <v>0</v>
      </c>
      <c r="Q561" s="37">
        <f>L561*2</f>
        <v>4000</v>
      </c>
      <c r="R561" s="37">
        <v>0</v>
      </c>
      <c r="S561" s="30">
        <v>0</v>
      </c>
      <c r="T561" s="30">
        <f t="shared" si="154"/>
        <v>28733.119999999999</v>
      </c>
    </row>
    <row r="562" spans="2:21" x14ac:dyDescent="0.2">
      <c r="B562" s="38" t="s">
        <v>1595</v>
      </c>
      <c r="C562" s="39" t="s">
        <v>1596</v>
      </c>
      <c r="D562" s="26" t="s">
        <v>1597</v>
      </c>
      <c r="E562" s="43" t="s">
        <v>1598</v>
      </c>
      <c r="F562" s="32"/>
      <c r="G562" s="33" t="s">
        <v>26</v>
      </c>
      <c r="H562" s="34"/>
      <c r="I562" s="46">
        <v>5492.4900000000007</v>
      </c>
      <c r="J562" s="37">
        <f t="shared" si="153"/>
        <v>5492.4900000000007</v>
      </c>
      <c r="K562" s="37">
        <f>J562*2</f>
        <v>10984.980000000001</v>
      </c>
      <c r="L562" s="37">
        <v>0</v>
      </c>
      <c r="M562" s="37">
        <v>0</v>
      </c>
      <c r="N562" s="37">
        <v>0</v>
      </c>
      <c r="O562" s="37">
        <v>0</v>
      </c>
      <c r="P562" s="37">
        <v>0</v>
      </c>
      <c r="Q562" s="37">
        <f>L562*2</f>
        <v>0</v>
      </c>
      <c r="R562" s="37">
        <v>0</v>
      </c>
      <c r="S562" s="30">
        <v>0</v>
      </c>
      <c r="T562" s="30">
        <f t="shared" si="154"/>
        <v>10984.980000000001</v>
      </c>
    </row>
    <row r="563" spans="2:21" x14ac:dyDescent="0.2">
      <c r="B563" s="38"/>
      <c r="C563" s="39"/>
      <c r="D563" s="58"/>
      <c r="E563" s="43"/>
      <c r="F563" s="32"/>
      <c r="G563" s="33"/>
      <c r="H563" s="34"/>
      <c r="I563" s="35"/>
      <c r="J563" s="37"/>
      <c r="K563" s="37"/>
      <c r="L563" s="37"/>
      <c r="M563" s="37"/>
      <c r="N563" s="37"/>
      <c r="O563" s="37"/>
      <c r="P563" s="37"/>
      <c r="Q563" s="37"/>
      <c r="R563" s="37"/>
      <c r="S563" s="30"/>
      <c r="T563" s="30"/>
      <c r="U563" s="65"/>
    </row>
    <row r="564" spans="2:21" ht="15" customHeight="1" x14ac:dyDescent="0.2">
      <c r="B564" s="85" t="s">
        <v>1599</v>
      </c>
      <c r="C564" s="86"/>
      <c r="D564" s="87"/>
      <c r="E564" s="53"/>
      <c r="F564" s="32"/>
      <c r="G564" s="33"/>
      <c r="H564" s="34"/>
      <c r="I564" s="35"/>
      <c r="J564" s="37"/>
      <c r="K564" s="37"/>
      <c r="L564" s="37"/>
      <c r="M564" s="37"/>
      <c r="N564" s="37"/>
      <c r="O564" s="37"/>
      <c r="P564" s="37"/>
      <c r="Q564" s="37"/>
      <c r="R564" s="37"/>
      <c r="S564" s="30"/>
      <c r="T564" s="30"/>
      <c r="U564" s="65"/>
    </row>
    <row r="565" spans="2:21" ht="13.5" customHeight="1" x14ac:dyDescent="0.2">
      <c r="B565" s="38" t="s">
        <v>1600</v>
      </c>
      <c r="C565" s="39" t="s">
        <v>1601</v>
      </c>
      <c r="D565" s="26" t="s">
        <v>1602</v>
      </c>
      <c r="E565" s="43" t="s">
        <v>1603</v>
      </c>
      <c r="F565" s="32"/>
      <c r="G565" s="33" t="s">
        <v>26</v>
      </c>
      <c r="H565" s="34"/>
      <c r="I565" s="46">
        <v>5492.4900000000007</v>
      </c>
      <c r="J565" s="37">
        <f>I565</f>
        <v>5492.4900000000007</v>
      </c>
      <c r="K565" s="37">
        <f t="shared" ref="K565:K583" si="155">J565*2</f>
        <v>10984.980000000001</v>
      </c>
      <c r="L565" s="37">
        <v>0</v>
      </c>
      <c r="M565" s="37">
        <v>0</v>
      </c>
      <c r="N565" s="37">
        <f t="shared" ref="N565" si="156">M565*2</f>
        <v>0</v>
      </c>
      <c r="O565" s="37">
        <v>0</v>
      </c>
      <c r="P565" s="37">
        <f t="shared" ref="P565:P571" si="157">O565*2</f>
        <v>0</v>
      </c>
      <c r="Q565" s="37">
        <f t="shared" ref="Q565:Q571" si="158">L565*2</f>
        <v>0</v>
      </c>
      <c r="R565" s="37">
        <v>0</v>
      </c>
      <c r="S565" s="30">
        <f t="shared" ref="S565" si="159">R565*2</f>
        <v>0</v>
      </c>
      <c r="T565" s="30">
        <f t="shared" ref="T565:T583" si="160">K565+N565+P565+Q565+S565</f>
        <v>10984.980000000001</v>
      </c>
      <c r="U565" s="61"/>
    </row>
    <row r="566" spans="2:21" x14ac:dyDescent="0.2">
      <c r="B566" s="38" t="s">
        <v>1604</v>
      </c>
      <c r="C566" s="49" t="s">
        <v>1605</v>
      </c>
      <c r="D566" s="26" t="s">
        <v>1606</v>
      </c>
      <c r="E566" s="53" t="s">
        <v>77</v>
      </c>
      <c r="F566" s="56"/>
      <c r="G566" s="33" t="s">
        <v>26</v>
      </c>
      <c r="H566" s="53"/>
      <c r="I566" s="46">
        <v>5492.4900000000007</v>
      </c>
      <c r="J566" s="37">
        <f t="shared" ref="J566:J572" si="161">I566</f>
        <v>5492.4900000000007</v>
      </c>
      <c r="K566" s="37">
        <f t="shared" si="155"/>
        <v>10984.980000000001</v>
      </c>
      <c r="L566" s="37">
        <v>0</v>
      </c>
      <c r="M566" s="37">
        <v>0</v>
      </c>
      <c r="N566" s="37">
        <v>0</v>
      </c>
      <c r="O566" s="37">
        <v>0</v>
      </c>
      <c r="P566" s="37">
        <v>0</v>
      </c>
      <c r="Q566" s="37">
        <v>0</v>
      </c>
      <c r="R566" s="37">
        <v>0</v>
      </c>
      <c r="S566" s="37">
        <v>0</v>
      </c>
      <c r="T566" s="30">
        <f t="shared" si="160"/>
        <v>10984.980000000001</v>
      </c>
    </row>
    <row r="567" spans="2:21" x14ac:dyDescent="0.2">
      <c r="B567" s="38" t="s">
        <v>1607</v>
      </c>
      <c r="C567" s="39" t="s">
        <v>1608</v>
      </c>
      <c r="D567" s="26" t="s">
        <v>1609</v>
      </c>
      <c r="E567" s="43" t="s">
        <v>77</v>
      </c>
      <c r="F567" s="32"/>
      <c r="G567" s="33" t="s">
        <v>26</v>
      </c>
      <c r="H567" s="34"/>
      <c r="I567" s="46">
        <v>6590.6800000000012</v>
      </c>
      <c r="J567" s="37">
        <f t="shared" si="161"/>
        <v>6590.6800000000012</v>
      </c>
      <c r="K567" s="37">
        <f t="shared" si="155"/>
        <v>13181.360000000002</v>
      </c>
      <c r="L567" s="37">
        <v>0</v>
      </c>
      <c r="M567" s="37">
        <v>0</v>
      </c>
      <c r="N567" s="37">
        <v>0</v>
      </c>
      <c r="O567" s="37">
        <v>0</v>
      </c>
      <c r="P567" s="37">
        <f>O567*2</f>
        <v>0</v>
      </c>
      <c r="Q567" s="37">
        <f>L567*2</f>
        <v>0</v>
      </c>
      <c r="R567" s="37">
        <v>0</v>
      </c>
      <c r="S567" s="30">
        <v>0</v>
      </c>
      <c r="T567" s="30">
        <f t="shared" si="160"/>
        <v>13181.360000000002</v>
      </c>
      <c r="U567" s="22"/>
    </row>
    <row r="568" spans="2:21" x14ac:dyDescent="0.2">
      <c r="B568" s="38" t="s">
        <v>1610</v>
      </c>
      <c r="C568" s="49" t="s">
        <v>1611</v>
      </c>
      <c r="D568" s="26" t="s">
        <v>1612</v>
      </c>
      <c r="E568" s="53" t="s">
        <v>77</v>
      </c>
      <c r="F568" s="56"/>
      <c r="G568" s="33" t="s">
        <v>26</v>
      </c>
      <c r="H568" s="53"/>
      <c r="I568" s="46">
        <v>5492.4900000000007</v>
      </c>
      <c r="J568" s="37">
        <f t="shared" si="161"/>
        <v>5492.4900000000007</v>
      </c>
      <c r="K568" s="37">
        <f t="shared" si="155"/>
        <v>10984.980000000001</v>
      </c>
      <c r="L568" s="37">
        <v>0</v>
      </c>
      <c r="M568" s="37">
        <v>0</v>
      </c>
      <c r="N568" s="37">
        <v>0</v>
      </c>
      <c r="O568" s="37">
        <v>0</v>
      </c>
      <c r="P568" s="37">
        <v>0</v>
      </c>
      <c r="Q568" s="37">
        <v>0</v>
      </c>
      <c r="R568" s="37"/>
      <c r="S568" s="37">
        <v>0</v>
      </c>
      <c r="T568" s="30">
        <f t="shared" si="160"/>
        <v>10984.980000000001</v>
      </c>
    </row>
    <row r="569" spans="2:21" x14ac:dyDescent="0.2">
      <c r="B569" s="38" t="s">
        <v>1613</v>
      </c>
      <c r="C569" s="39" t="s">
        <v>1614</v>
      </c>
      <c r="D569" s="26" t="s">
        <v>1615</v>
      </c>
      <c r="E569" s="43" t="s">
        <v>1616</v>
      </c>
      <c r="F569" s="32"/>
      <c r="G569" s="33" t="s">
        <v>26</v>
      </c>
      <c r="H569" s="34"/>
      <c r="I569" s="46">
        <v>12365.06</v>
      </c>
      <c r="J569" s="37">
        <f t="shared" si="161"/>
        <v>12365.06</v>
      </c>
      <c r="K569" s="37">
        <f t="shared" si="155"/>
        <v>24730.12</v>
      </c>
      <c r="L569" s="37">
        <v>0</v>
      </c>
      <c r="M569" s="37">
        <v>0</v>
      </c>
      <c r="N569" s="37">
        <v>0</v>
      </c>
      <c r="O569" s="37">
        <v>0</v>
      </c>
      <c r="P569" s="37">
        <f>O569*2</f>
        <v>0</v>
      </c>
      <c r="Q569" s="37">
        <v>0</v>
      </c>
      <c r="R569" s="37">
        <v>0</v>
      </c>
      <c r="S569" s="30">
        <v>0</v>
      </c>
      <c r="T569" s="30">
        <f t="shared" si="160"/>
        <v>24730.12</v>
      </c>
    </row>
    <row r="570" spans="2:21" x14ac:dyDescent="0.2">
      <c r="B570" s="38" t="s">
        <v>1617</v>
      </c>
      <c r="C570" s="39" t="s">
        <v>1618</v>
      </c>
      <c r="D570" s="26" t="s">
        <v>1619</v>
      </c>
      <c r="E570" s="43" t="s">
        <v>77</v>
      </c>
      <c r="F570" s="32"/>
      <c r="G570" s="33" t="s">
        <v>26</v>
      </c>
      <c r="H570" s="34"/>
      <c r="I570" s="46">
        <v>6590.6800000000012</v>
      </c>
      <c r="J570" s="37">
        <f t="shared" si="161"/>
        <v>6590.6800000000012</v>
      </c>
      <c r="K570" s="37">
        <f t="shared" si="155"/>
        <v>13181.360000000002</v>
      </c>
      <c r="L570" s="37">
        <v>0</v>
      </c>
      <c r="M570" s="37">
        <v>0</v>
      </c>
      <c r="N570" s="37">
        <v>0</v>
      </c>
      <c r="O570" s="37">
        <v>0</v>
      </c>
      <c r="P570" s="37">
        <f t="shared" si="157"/>
        <v>0</v>
      </c>
      <c r="Q570" s="37">
        <f t="shared" si="158"/>
        <v>0</v>
      </c>
      <c r="R570" s="37">
        <v>0</v>
      </c>
      <c r="S570" s="30">
        <v>0</v>
      </c>
      <c r="T570" s="30">
        <f t="shared" si="160"/>
        <v>13181.360000000002</v>
      </c>
    </row>
    <row r="571" spans="2:21" x14ac:dyDescent="0.2">
      <c r="B571" s="38" t="s">
        <v>1620</v>
      </c>
      <c r="C571" s="39" t="s">
        <v>1621</v>
      </c>
      <c r="D571" s="26" t="s">
        <v>1622</v>
      </c>
      <c r="E571" s="43" t="s">
        <v>489</v>
      </c>
      <c r="F571" s="32"/>
      <c r="G571" s="33" t="s">
        <v>26</v>
      </c>
      <c r="H571" s="34"/>
      <c r="I571" s="46">
        <v>5492.4900000000007</v>
      </c>
      <c r="J571" s="37">
        <f t="shared" si="161"/>
        <v>5492.4900000000007</v>
      </c>
      <c r="K571" s="37">
        <f t="shared" si="155"/>
        <v>10984.980000000001</v>
      </c>
      <c r="L571" s="37">
        <v>0</v>
      </c>
      <c r="M571" s="37">
        <v>0</v>
      </c>
      <c r="N571" s="37">
        <v>0</v>
      </c>
      <c r="O571" s="37">
        <v>0</v>
      </c>
      <c r="P571" s="37">
        <f t="shared" si="157"/>
        <v>0</v>
      </c>
      <c r="Q571" s="37">
        <f t="shared" si="158"/>
        <v>0</v>
      </c>
      <c r="R571" s="37">
        <v>0</v>
      </c>
      <c r="S571" s="30">
        <v>0</v>
      </c>
      <c r="T571" s="30">
        <f t="shared" si="160"/>
        <v>10984.980000000001</v>
      </c>
      <c r="U571" s="47"/>
    </row>
    <row r="572" spans="2:21" x14ac:dyDescent="0.2">
      <c r="B572" s="38" t="s">
        <v>1623</v>
      </c>
      <c r="C572" s="39" t="s">
        <v>1624</v>
      </c>
      <c r="D572" s="26" t="s">
        <v>1625</v>
      </c>
      <c r="E572" s="43" t="s">
        <v>326</v>
      </c>
      <c r="F572" s="32"/>
      <c r="G572" s="33" t="s">
        <v>26</v>
      </c>
      <c r="H572" s="34"/>
      <c r="I572" s="46">
        <v>5836.4800000000005</v>
      </c>
      <c r="J572" s="37">
        <f t="shared" si="161"/>
        <v>5836.4800000000005</v>
      </c>
      <c r="K572" s="37">
        <f t="shared" si="155"/>
        <v>11672.960000000001</v>
      </c>
      <c r="L572" s="37">
        <v>0</v>
      </c>
      <c r="M572" s="37">
        <v>0</v>
      </c>
      <c r="N572" s="37">
        <v>0</v>
      </c>
      <c r="O572" s="37">
        <v>0</v>
      </c>
      <c r="P572" s="37">
        <v>0</v>
      </c>
      <c r="Q572" s="37">
        <f>L572*2</f>
        <v>0</v>
      </c>
      <c r="R572" s="37">
        <v>0</v>
      </c>
      <c r="S572" s="30">
        <v>0</v>
      </c>
      <c r="T572" s="30">
        <f t="shared" si="160"/>
        <v>11672.960000000001</v>
      </c>
      <c r="U572" s="65"/>
    </row>
    <row r="573" spans="2:21" x14ac:dyDescent="0.2">
      <c r="B573" s="38"/>
      <c r="C573" s="39"/>
      <c r="D573" s="26"/>
      <c r="E573" s="43"/>
      <c r="F573" s="32"/>
      <c r="G573" s="33"/>
      <c r="H573" s="34"/>
      <c r="I573" s="35"/>
      <c r="J573" s="37"/>
      <c r="K573" s="37"/>
      <c r="L573" s="37"/>
      <c r="M573" s="37"/>
      <c r="N573" s="37"/>
      <c r="O573" s="37"/>
      <c r="P573" s="37"/>
      <c r="Q573" s="37"/>
      <c r="R573" s="37"/>
      <c r="S573" s="30"/>
      <c r="T573" s="30"/>
      <c r="U573" s="65"/>
    </row>
    <row r="574" spans="2:21" x14ac:dyDescent="0.2">
      <c r="B574" s="82" t="s">
        <v>1626</v>
      </c>
      <c r="C574" s="83"/>
      <c r="D574" s="26"/>
      <c r="E574" s="43"/>
      <c r="F574" s="32"/>
      <c r="G574" s="33"/>
      <c r="H574" s="34"/>
      <c r="I574" s="35"/>
      <c r="J574" s="37"/>
      <c r="K574" s="37"/>
      <c r="L574" s="37"/>
      <c r="M574" s="37"/>
      <c r="N574" s="37"/>
      <c r="O574" s="37"/>
      <c r="P574" s="37"/>
      <c r="Q574" s="37"/>
      <c r="R574" s="37"/>
      <c r="S574" s="30"/>
      <c r="T574" s="30"/>
      <c r="U574" s="65"/>
    </row>
    <row r="575" spans="2:21" x14ac:dyDescent="0.2">
      <c r="B575" s="38" t="s">
        <v>1627</v>
      </c>
      <c r="C575" s="39" t="s">
        <v>1628</v>
      </c>
      <c r="D575" s="26" t="s">
        <v>1629</v>
      </c>
      <c r="E575" s="43" t="s">
        <v>1306</v>
      </c>
      <c r="F575" s="32"/>
      <c r="G575" s="33" t="s">
        <v>26</v>
      </c>
      <c r="H575" s="34"/>
      <c r="I575" s="46">
        <v>5492.4900000000007</v>
      </c>
      <c r="J575" s="37">
        <f>I575</f>
        <v>5492.4900000000007</v>
      </c>
      <c r="K575" s="37">
        <f t="shared" ref="K575:K580" si="162">J575*2</f>
        <v>10984.980000000001</v>
      </c>
      <c r="L575" s="37">
        <v>0</v>
      </c>
      <c r="M575" s="37"/>
      <c r="N575" s="37">
        <f>M575*2</f>
        <v>0</v>
      </c>
      <c r="O575" s="37"/>
      <c r="P575" s="37">
        <f>O575*2</f>
        <v>0</v>
      </c>
      <c r="Q575" s="37">
        <f t="shared" ref="Q575:Q580" si="163">L575*2</f>
        <v>0</v>
      </c>
      <c r="R575" s="37"/>
      <c r="S575" s="30">
        <f>R575*2</f>
        <v>0</v>
      </c>
      <c r="T575" s="30">
        <f t="shared" ref="T575:T580" si="164">K575+N575+P575+Q575+S575</f>
        <v>10984.980000000001</v>
      </c>
    </row>
    <row r="576" spans="2:21" x14ac:dyDescent="0.2">
      <c r="B576" s="38" t="s">
        <v>1630</v>
      </c>
      <c r="C576" s="39" t="s">
        <v>1631</v>
      </c>
      <c r="D576" s="26" t="s">
        <v>1632</v>
      </c>
      <c r="E576" s="43" t="s">
        <v>1306</v>
      </c>
      <c r="F576" s="32"/>
      <c r="G576" s="33" t="s">
        <v>26</v>
      </c>
      <c r="H576" s="34"/>
      <c r="I576" s="46">
        <v>5492.4900000000007</v>
      </c>
      <c r="J576" s="37">
        <f t="shared" ref="J576:J583" si="165">I576</f>
        <v>5492.4900000000007</v>
      </c>
      <c r="K576" s="37">
        <f t="shared" si="162"/>
        <v>10984.980000000001</v>
      </c>
      <c r="L576" s="37">
        <v>0</v>
      </c>
      <c r="M576" s="37"/>
      <c r="N576" s="37">
        <f>M576*2</f>
        <v>0</v>
      </c>
      <c r="O576" s="37">
        <v>0</v>
      </c>
      <c r="P576" s="37">
        <f>O576*2</f>
        <v>0</v>
      </c>
      <c r="Q576" s="37">
        <f t="shared" si="163"/>
        <v>0</v>
      </c>
      <c r="R576" s="37"/>
      <c r="S576" s="30">
        <v>0</v>
      </c>
      <c r="T576" s="30">
        <f t="shared" si="164"/>
        <v>10984.980000000001</v>
      </c>
      <c r="U576" s="67"/>
    </row>
    <row r="577" spans="2:21" x14ac:dyDescent="0.2">
      <c r="B577" s="38" t="s">
        <v>1633</v>
      </c>
      <c r="C577" s="39" t="s">
        <v>1634</v>
      </c>
      <c r="D577" s="26" t="s">
        <v>1635</v>
      </c>
      <c r="E577" s="43" t="s">
        <v>1306</v>
      </c>
      <c r="F577" s="32"/>
      <c r="G577" s="33" t="s">
        <v>26</v>
      </c>
      <c r="H577" s="34"/>
      <c r="I577" s="46">
        <v>5492.4900000000007</v>
      </c>
      <c r="J577" s="37">
        <f t="shared" si="165"/>
        <v>5492.4900000000007</v>
      </c>
      <c r="K577" s="37">
        <f t="shared" si="162"/>
        <v>10984.980000000001</v>
      </c>
      <c r="L577" s="37">
        <v>0</v>
      </c>
      <c r="M577" s="37"/>
      <c r="N577" s="37">
        <f>M577*2</f>
        <v>0</v>
      </c>
      <c r="O577" s="37"/>
      <c r="P577" s="37">
        <f>O577*2</f>
        <v>0</v>
      </c>
      <c r="Q577" s="37">
        <f t="shared" si="163"/>
        <v>0</v>
      </c>
      <c r="R577" s="37"/>
      <c r="S577" s="30">
        <f>R577*2</f>
        <v>0</v>
      </c>
      <c r="T577" s="30">
        <f t="shared" si="164"/>
        <v>10984.980000000001</v>
      </c>
      <c r="U577" s="54"/>
    </row>
    <row r="578" spans="2:21" x14ac:dyDescent="0.2">
      <c r="B578" s="38" t="s">
        <v>1636</v>
      </c>
      <c r="C578" s="39" t="s">
        <v>1637</v>
      </c>
      <c r="D578" s="26" t="s">
        <v>1638</v>
      </c>
      <c r="E578" s="43" t="s">
        <v>1306</v>
      </c>
      <c r="F578" s="32"/>
      <c r="G578" s="33" t="s">
        <v>26</v>
      </c>
      <c r="H578" s="34"/>
      <c r="I578" s="46">
        <v>2525.23</v>
      </c>
      <c r="J578" s="37">
        <f t="shared" si="165"/>
        <v>2525.23</v>
      </c>
      <c r="K578" s="37">
        <f t="shared" si="162"/>
        <v>5050.46</v>
      </c>
      <c r="L578" s="37">
        <v>0</v>
      </c>
      <c r="M578" s="37"/>
      <c r="N578" s="37">
        <f>M578*2</f>
        <v>0</v>
      </c>
      <c r="O578" s="37"/>
      <c r="P578" s="37">
        <f>O578*2</f>
        <v>0</v>
      </c>
      <c r="Q578" s="37">
        <f t="shared" si="163"/>
        <v>0</v>
      </c>
      <c r="R578" s="37"/>
      <c r="S578" s="30">
        <f>R578*2</f>
        <v>0</v>
      </c>
      <c r="T578" s="30">
        <f t="shared" si="164"/>
        <v>5050.46</v>
      </c>
      <c r="U578" s="47"/>
    </row>
    <row r="579" spans="2:21" x14ac:dyDescent="0.2">
      <c r="B579" s="38" t="s">
        <v>1639</v>
      </c>
      <c r="C579" s="39" t="s">
        <v>1640</v>
      </c>
      <c r="D579" s="26" t="s">
        <v>1641</v>
      </c>
      <c r="E579" s="43" t="s">
        <v>326</v>
      </c>
      <c r="F579" s="56"/>
      <c r="G579" s="33" t="s">
        <v>26</v>
      </c>
      <c r="H579" s="34"/>
      <c r="I579" s="46">
        <v>5172.8499999999995</v>
      </c>
      <c r="J579" s="37">
        <f t="shared" si="165"/>
        <v>5172.8499999999995</v>
      </c>
      <c r="K579" s="37">
        <f t="shared" si="162"/>
        <v>10345.699999999999</v>
      </c>
      <c r="L579" s="37">
        <v>0</v>
      </c>
      <c r="M579" s="37">
        <v>0</v>
      </c>
      <c r="N579" s="37">
        <v>0</v>
      </c>
      <c r="O579" s="37">
        <v>0</v>
      </c>
      <c r="P579" s="37">
        <v>0</v>
      </c>
      <c r="Q579" s="37">
        <f t="shared" si="163"/>
        <v>0</v>
      </c>
      <c r="R579" s="37">
        <v>0</v>
      </c>
      <c r="S579" s="30">
        <v>0</v>
      </c>
      <c r="T579" s="30">
        <f t="shared" si="164"/>
        <v>10345.699999999999</v>
      </c>
    </row>
    <row r="580" spans="2:21" x14ac:dyDescent="0.2">
      <c r="B580" s="38" t="s">
        <v>1642</v>
      </c>
      <c r="C580" s="49" t="s">
        <v>1643</v>
      </c>
      <c r="D580" s="26" t="s">
        <v>1644</v>
      </c>
      <c r="E580" s="43" t="s">
        <v>1306</v>
      </c>
      <c r="F580" s="32"/>
      <c r="G580" s="33" t="s">
        <v>26</v>
      </c>
      <c r="H580" s="34"/>
      <c r="I580" s="46">
        <v>5492.4900000000007</v>
      </c>
      <c r="J580" s="37">
        <f t="shared" si="165"/>
        <v>5492.4900000000007</v>
      </c>
      <c r="K580" s="37">
        <f t="shared" si="162"/>
        <v>10984.980000000001</v>
      </c>
      <c r="L580" s="37">
        <v>0</v>
      </c>
      <c r="M580" s="37"/>
      <c r="N580" s="37">
        <f>M580*2</f>
        <v>0</v>
      </c>
      <c r="O580" s="37"/>
      <c r="P580" s="37">
        <f>O580*2</f>
        <v>0</v>
      </c>
      <c r="Q580" s="37">
        <f t="shared" si="163"/>
        <v>0</v>
      </c>
      <c r="R580" s="37"/>
      <c r="S580" s="30">
        <f>R580*2</f>
        <v>0</v>
      </c>
      <c r="T580" s="30">
        <f t="shared" si="164"/>
        <v>10984.980000000001</v>
      </c>
    </row>
    <row r="581" spans="2:21" x14ac:dyDescent="0.2">
      <c r="B581" s="38" t="s">
        <v>1645</v>
      </c>
      <c r="C581" s="57" t="s">
        <v>1646</v>
      </c>
      <c r="D581" s="26" t="s">
        <v>1647</v>
      </c>
      <c r="E581" s="43" t="s">
        <v>1648</v>
      </c>
      <c r="F581" s="32"/>
      <c r="G581" s="33" t="s">
        <v>26</v>
      </c>
      <c r="H581" s="34"/>
      <c r="I581" s="46">
        <v>5492.4900000000007</v>
      </c>
      <c r="J581" s="37">
        <f t="shared" si="165"/>
        <v>5492.4900000000007</v>
      </c>
      <c r="K581" s="37">
        <f t="shared" si="155"/>
        <v>10984.980000000001</v>
      </c>
      <c r="L581" s="37">
        <v>0</v>
      </c>
      <c r="M581" s="37">
        <v>0</v>
      </c>
      <c r="N581" s="37">
        <v>0</v>
      </c>
      <c r="O581" s="37">
        <v>0</v>
      </c>
      <c r="P581" s="37">
        <v>0</v>
      </c>
      <c r="Q581" s="37">
        <v>0</v>
      </c>
      <c r="R581" s="37">
        <v>0</v>
      </c>
      <c r="S581" s="30">
        <v>0</v>
      </c>
      <c r="T581" s="30">
        <f t="shared" si="160"/>
        <v>10984.980000000001</v>
      </c>
      <c r="U581" s="65"/>
    </row>
    <row r="582" spans="2:21" x14ac:dyDescent="0.2">
      <c r="B582" s="38" t="s">
        <v>1649</v>
      </c>
      <c r="C582" s="57" t="s">
        <v>1650</v>
      </c>
      <c r="D582" s="26" t="s">
        <v>1651</v>
      </c>
      <c r="E582" s="43" t="s">
        <v>1648</v>
      </c>
      <c r="F582" s="32"/>
      <c r="G582" s="33" t="s">
        <v>26</v>
      </c>
      <c r="H582" s="34"/>
      <c r="I582" s="46">
        <v>5492.4900000000007</v>
      </c>
      <c r="J582" s="37">
        <f t="shared" si="165"/>
        <v>5492.4900000000007</v>
      </c>
      <c r="K582" s="37">
        <f t="shared" si="155"/>
        <v>10984.980000000001</v>
      </c>
      <c r="L582" s="37">
        <v>0</v>
      </c>
      <c r="M582" s="37">
        <v>0</v>
      </c>
      <c r="N582" s="37">
        <v>0</v>
      </c>
      <c r="O582" s="37">
        <v>0</v>
      </c>
      <c r="P582" s="37">
        <v>0</v>
      </c>
      <c r="Q582" s="37">
        <v>0</v>
      </c>
      <c r="R582" s="37">
        <v>0</v>
      </c>
      <c r="S582" s="30">
        <v>0</v>
      </c>
      <c r="T582" s="30">
        <f t="shared" si="160"/>
        <v>10984.980000000001</v>
      </c>
      <c r="U582" s="65"/>
    </row>
    <row r="583" spans="2:21" x14ac:dyDescent="0.2">
      <c r="B583" s="38" t="s">
        <v>1652</v>
      </c>
      <c r="C583" s="57" t="s">
        <v>1653</v>
      </c>
      <c r="D583" s="26" t="s">
        <v>1654</v>
      </c>
      <c r="E583" s="43" t="s">
        <v>1648</v>
      </c>
      <c r="F583" s="32"/>
      <c r="G583" s="33" t="s">
        <v>26</v>
      </c>
      <c r="H583" s="34"/>
      <c r="I583" s="46">
        <v>5492.4900000000007</v>
      </c>
      <c r="J583" s="37">
        <f t="shared" si="165"/>
        <v>5492.4900000000007</v>
      </c>
      <c r="K583" s="37">
        <f t="shared" si="155"/>
        <v>10984.980000000001</v>
      </c>
      <c r="L583" s="37">
        <v>0</v>
      </c>
      <c r="M583" s="37">
        <v>0</v>
      </c>
      <c r="N583" s="37">
        <v>0</v>
      </c>
      <c r="O583" s="37">
        <v>0</v>
      </c>
      <c r="P583" s="37">
        <v>0</v>
      </c>
      <c r="Q583" s="37">
        <v>0</v>
      </c>
      <c r="R583" s="37">
        <v>0</v>
      </c>
      <c r="S583" s="30">
        <v>0</v>
      </c>
      <c r="T583" s="30">
        <f t="shared" si="160"/>
        <v>10984.980000000001</v>
      </c>
      <c r="U583" s="65"/>
    </row>
    <row r="584" spans="2:21" x14ac:dyDescent="0.2">
      <c r="B584" s="38"/>
      <c r="C584" s="39"/>
      <c r="D584" s="42"/>
      <c r="E584" s="43"/>
      <c r="F584" s="32"/>
      <c r="G584" s="33"/>
      <c r="H584" s="34"/>
      <c r="I584" s="35"/>
      <c r="J584" s="37"/>
      <c r="K584" s="37"/>
      <c r="L584" s="37"/>
      <c r="M584" s="37"/>
      <c r="N584" s="37"/>
      <c r="O584" s="37"/>
      <c r="P584" s="37"/>
      <c r="Q584" s="37"/>
      <c r="R584" s="37"/>
      <c r="S584" s="30"/>
      <c r="T584" s="30"/>
      <c r="U584" s="65"/>
    </row>
    <row r="585" spans="2:21" x14ac:dyDescent="0.2">
      <c r="B585" s="13"/>
      <c r="C585" s="23" t="s">
        <v>1655</v>
      </c>
      <c r="D585" s="15"/>
      <c r="E585" s="16"/>
      <c r="F585" s="17"/>
      <c r="G585" s="18"/>
      <c r="H585" s="18"/>
      <c r="I585" s="19"/>
      <c r="J585" s="30"/>
      <c r="K585" s="37"/>
      <c r="L585" s="30"/>
      <c r="M585" s="30"/>
      <c r="N585" s="37"/>
      <c r="O585" s="30"/>
      <c r="P585" s="37"/>
      <c r="Q585" s="30"/>
      <c r="R585" s="30"/>
      <c r="S585" s="30"/>
      <c r="T585" s="30"/>
    </row>
    <row r="586" spans="2:21" x14ac:dyDescent="0.2">
      <c r="B586" s="13"/>
      <c r="C586" s="14" t="s">
        <v>1656</v>
      </c>
      <c r="D586" s="15" t="s">
        <v>1657</v>
      </c>
      <c r="E586" s="16" t="s">
        <v>1658</v>
      </c>
      <c r="F586" s="17"/>
      <c r="G586" s="18" t="s">
        <v>26</v>
      </c>
      <c r="H586" s="18"/>
      <c r="I586" s="19">
        <v>1176.74</v>
      </c>
      <c r="J586" s="30">
        <f>I586</f>
        <v>1176.74</v>
      </c>
      <c r="K586" s="37">
        <f t="shared" ref="K586:K603" si="166">J586*2</f>
        <v>2353.48</v>
      </c>
      <c r="L586" s="30"/>
      <c r="M586" s="30"/>
      <c r="N586" s="37">
        <f t="shared" ref="N586:N598" si="167">M586*2</f>
        <v>0</v>
      </c>
      <c r="O586" s="30"/>
      <c r="P586" s="37">
        <f t="shared" ref="P586:P598" si="168">O586*2</f>
        <v>0</v>
      </c>
      <c r="Q586" s="30"/>
      <c r="R586" s="30"/>
      <c r="S586" s="30">
        <f t="shared" ref="S586:S598" si="169">R586*2</f>
        <v>0</v>
      </c>
      <c r="T586" s="30">
        <f t="shared" ref="T586:T615" si="170">K586+N586+P586+Q586+S586</f>
        <v>2353.48</v>
      </c>
    </row>
    <row r="587" spans="2:21" x14ac:dyDescent="0.2">
      <c r="B587" s="13"/>
      <c r="C587" s="14" t="s">
        <v>1659</v>
      </c>
      <c r="D587" s="15" t="s">
        <v>1660</v>
      </c>
      <c r="E587" s="16" t="s">
        <v>1661</v>
      </c>
      <c r="F587" s="17"/>
      <c r="G587" s="18" t="s">
        <v>26</v>
      </c>
      <c r="H587" s="18"/>
      <c r="I587" s="19">
        <v>784.49</v>
      </c>
      <c r="J587" s="30">
        <f t="shared" ref="J587:J603" si="171">I587</f>
        <v>784.49</v>
      </c>
      <c r="K587" s="37">
        <f t="shared" si="166"/>
        <v>1568.98</v>
      </c>
      <c r="L587" s="30"/>
      <c r="M587" s="30"/>
      <c r="N587" s="37">
        <f t="shared" si="167"/>
        <v>0</v>
      </c>
      <c r="O587" s="30"/>
      <c r="P587" s="37">
        <f t="shared" si="168"/>
        <v>0</v>
      </c>
      <c r="Q587" s="30"/>
      <c r="R587" s="30"/>
      <c r="S587" s="30">
        <f t="shared" si="169"/>
        <v>0</v>
      </c>
      <c r="T587" s="30">
        <f t="shared" si="170"/>
        <v>1568.98</v>
      </c>
    </row>
    <row r="588" spans="2:21" x14ac:dyDescent="0.2">
      <c r="B588" s="13"/>
      <c r="C588" s="14" t="s">
        <v>1662</v>
      </c>
      <c r="D588" s="15" t="s">
        <v>1663</v>
      </c>
      <c r="E588" s="16" t="s">
        <v>1664</v>
      </c>
      <c r="F588" s="17"/>
      <c r="G588" s="18" t="s">
        <v>26</v>
      </c>
      <c r="H588" s="18"/>
      <c r="I588" s="19">
        <v>784.19</v>
      </c>
      <c r="J588" s="30">
        <f t="shared" si="171"/>
        <v>784.19</v>
      </c>
      <c r="K588" s="37">
        <f t="shared" si="166"/>
        <v>1568.38</v>
      </c>
      <c r="L588" s="30"/>
      <c r="M588" s="30"/>
      <c r="N588" s="37">
        <f t="shared" si="167"/>
        <v>0</v>
      </c>
      <c r="O588" s="30"/>
      <c r="P588" s="37">
        <f t="shared" si="168"/>
        <v>0</v>
      </c>
      <c r="Q588" s="30"/>
      <c r="R588" s="30"/>
      <c r="S588" s="30">
        <f t="shared" si="169"/>
        <v>0</v>
      </c>
      <c r="T588" s="30">
        <f t="shared" si="170"/>
        <v>1568.38</v>
      </c>
    </row>
    <row r="589" spans="2:21" x14ac:dyDescent="0.2">
      <c r="B589" s="13"/>
      <c r="C589" s="14" t="s">
        <v>1665</v>
      </c>
      <c r="D589" s="15" t="s">
        <v>1666</v>
      </c>
      <c r="E589" s="16" t="s">
        <v>1667</v>
      </c>
      <c r="F589" s="17"/>
      <c r="G589" s="18" t="s">
        <v>26</v>
      </c>
      <c r="H589" s="18"/>
      <c r="I589" s="19">
        <v>1176.74</v>
      </c>
      <c r="J589" s="30">
        <f t="shared" si="171"/>
        <v>1176.74</v>
      </c>
      <c r="K589" s="37">
        <f t="shared" si="166"/>
        <v>2353.48</v>
      </c>
      <c r="L589" s="30"/>
      <c r="M589" s="30"/>
      <c r="N589" s="37">
        <f t="shared" si="167"/>
        <v>0</v>
      </c>
      <c r="O589" s="30"/>
      <c r="P589" s="37">
        <f t="shared" si="168"/>
        <v>0</v>
      </c>
      <c r="Q589" s="30"/>
      <c r="R589" s="30"/>
      <c r="S589" s="30">
        <f t="shared" si="169"/>
        <v>0</v>
      </c>
      <c r="T589" s="30">
        <f t="shared" si="170"/>
        <v>2353.48</v>
      </c>
    </row>
    <row r="590" spans="2:21" x14ac:dyDescent="0.2">
      <c r="B590" s="13"/>
      <c r="C590" s="14" t="s">
        <v>1668</v>
      </c>
      <c r="D590" s="15" t="s">
        <v>1669</v>
      </c>
      <c r="E590" s="16" t="s">
        <v>1664</v>
      </c>
      <c r="F590" s="17"/>
      <c r="G590" s="18" t="s">
        <v>26</v>
      </c>
      <c r="H590" s="18"/>
      <c r="I590" s="19">
        <v>784.19</v>
      </c>
      <c r="J590" s="30">
        <f t="shared" si="171"/>
        <v>784.19</v>
      </c>
      <c r="K590" s="37">
        <f t="shared" si="166"/>
        <v>1568.38</v>
      </c>
      <c r="L590" s="30"/>
      <c r="M590" s="30"/>
      <c r="N590" s="37">
        <f t="shared" si="167"/>
        <v>0</v>
      </c>
      <c r="O590" s="30"/>
      <c r="P590" s="37">
        <f t="shared" si="168"/>
        <v>0</v>
      </c>
      <c r="Q590" s="30"/>
      <c r="R590" s="30"/>
      <c r="S590" s="30">
        <f t="shared" si="169"/>
        <v>0</v>
      </c>
      <c r="T590" s="30">
        <f t="shared" si="170"/>
        <v>1568.38</v>
      </c>
    </row>
    <row r="591" spans="2:21" x14ac:dyDescent="0.2">
      <c r="B591" s="13"/>
      <c r="C591" s="14" t="s">
        <v>1670</v>
      </c>
      <c r="D591" s="15" t="s">
        <v>1671</v>
      </c>
      <c r="E591" s="16" t="s">
        <v>1664</v>
      </c>
      <c r="F591" s="17"/>
      <c r="G591" s="18" t="s">
        <v>26</v>
      </c>
      <c r="H591" s="18"/>
      <c r="I591" s="19">
        <v>784.19</v>
      </c>
      <c r="J591" s="30">
        <f t="shared" si="171"/>
        <v>784.19</v>
      </c>
      <c r="K591" s="37">
        <f t="shared" si="166"/>
        <v>1568.38</v>
      </c>
      <c r="L591" s="30"/>
      <c r="M591" s="30"/>
      <c r="N591" s="37">
        <f t="shared" si="167"/>
        <v>0</v>
      </c>
      <c r="O591" s="30"/>
      <c r="P591" s="37">
        <f t="shared" si="168"/>
        <v>0</v>
      </c>
      <c r="Q591" s="30"/>
      <c r="R591" s="30"/>
      <c r="S591" s="30">
        <f t="shared" si="169"/>
        <v>0</v>
      </c>
      <c r="T591" s="30">
        <f t="shared" si="170"/>
        <v>1568.38</v>
      </c>
    </row>
    <row r="592" spans="2:21" x14ac:dyDescent="0.2">
      <c r="B592" s="13"/>
      <c r="C592" s="14" t="s">
        <v>1672</v>
      </c>
      <c r="D592" s="15" t="s">
        <v>1673</v>
      </c>
      <c r="E592" s="16" t="s">
        <v>1674</v>
      </c>
      <c r="F592" s="17"/>
      <c r="G592" s="18" t="s">
        <v>26</v>
      </c>
      <c r="H592" s="18"/>
      <c r="I592" s="19">
        <v>980.52</v>
      </c>
      <c r="J592" s="30">
        <f t="shared" si="171"/>
        <v>980.52</v>
      </c>
      <c r="K592" s="37">
        <f t="shared" si="166"/>
        <v>1961.04</v>
      </c>
      <c r="L592" s="30"/>
      <c r="M592" s="30"/>
      <c r="N592" s="37">
        <f t="shared" si="167"/>
        <v>0</v>
      </c>
      <c r="O592" s="30"/>
      <c r="P592" s="37">
        <f t="shared" si="168"/>
        <v>0</v>
      </c>
      <c r="Q592" s="30"/>
      <c r="R592" s="30"/>
      <c r="S592" s="30">
        <f t="shared" si="169"/>
        <v>0</v>
      </c>
      <c r="T592" s="30">
        <f t="shared" si="170"/>
        <v>1961.04</v>
      </c>
    </row>
    <row r="593" spans="2:20" x14ac:dyDescent="0.2">
      <c r="B593" s="13"/>
      <c r="C593" s="14" t="s">
        <v>1675</v>
      </c>
      <c r="D593" s="15" t="s">
        <v>1676</v>
      </c>
      <c r="E593" s="16" t="s">
        <v>1677</v>
      </c>
      <c r="F593" s="17"/>
      <c r="G593" s="18" t="s">
        <v>26</v>
      </c>
      <c r="H593" s="18"/>
      <c r="I593" s="19">
        <v>980.52</v>
      </c>
      <c r="J593" s="30">
        <f t="shared" si="171"/>
        <v>980.52</v>
      </c>
      <c r="K593" s="37">
        <f t="shared" si="166"/>
        <v>1961.04</v>
      </c>
      <c r="L593" s="30"/>
      <c r="M593" s="30"/>
      <c r="N593" s="37">
        <f t="shared" si="167"/>
        <v>0</v>
      </c>
      <c r="O593" s="30"/>
      <c r="P593" s="37">
        <f t="shared" si="168"/>
        <v>0</v>
      </c>
      <c r="Q593" s="30"/>
      <c r="R593" s="30"/>
      <c r="S593" s="30">
        <f t="shared" si="169"/>
        <v>0</v>
      </c>
      <c r="T593" s="30">
        <f t="shared" si="170"/>
        <v>1961.04</v>
      </c>
    </row>
    <row r="594" spans="2:20" x14ac:dyDescent="0.2">
      <c r="B594" s="13"/>
      <c r="C594" s="14" t="s">
        <v>1678</v>
      </c>
      <c r="D594" s="15" t="s">
        <v>1679</v>
      </c>
      <c r="E594" s="16" t="s">
        <v>1664</v>
      </c>
      <c r="F594" s="17"/>
      <c r="G594" s="18" t="s">
        <v>26</v>
      </c>
      <c r="H594" s="18"/>
      <c r="I594" s="19">
        <v>784.49</v>
      </c>
      <c r="J594" s="30">
        <f t="shared" si="171"/>
        <v>784.49</v>
      </c>
      <c r="K594" s="37">
        <f t="shared" si="166"/>
        <v>1568.98</v>
      </c>
      <c r="L594" s="30"/>
      <c r="M594" s="30"/>
      <c r="N594" s="37">
        <f t="shared" si="167"/>
        <v>0</v>
      </c>
      <c r="O594" s="30"/>
      <c r="P594" s="37">
        <f t="shared" si="168"/>
        <v>0</v>
      </c>
      <c r="Q594" s="30"/>
      <c r="R594" s="30"/>
      <c r="S594" s="30">
        <f t="shared" si="169"/>
        <v>0</v>
      </c>
      <c r="T594" s="30">
        <f t="shared" si="170"/>
        <v>1568.98</v>
      </c>
    </row>
    <row r="595" spans="2:20" x14ac:dyDescent="0.2">
      <c r="B595" s="13"/>
      <c r="C595" s="14" t="s">
        <v>1680</v>
      </c>
      <c r="D595" s="15" t="s">
        <v>1681</v>
      </c>
      <c r="E595" s="16" t="s">
        <v>1677</v>
      </c>
      <c r="F595" s="17"/>
      <c r="G595" s="18" t="s">
        <v>26</v>
      </c>
      <c r="H595" s="18"/>
      <c r="I595" s="19">
        <v>784.49</v>
      </c>
      <c r="J595" s="30">
        <f t="shared" si="171"/>
        <v>784.49</v>
      </c>
      <c r="K595" s="37">
        <f t="shared" si="166"/>
        <v>1568.98</v>
      </c>
      <c r="L595" s="30"/>
      <c r="M595" s="30"/>
      <c r="N595" s="37">
        <f t="shared" si="167"/>
        <v>0</v>
      </c>
      <c r="O595" s="30"/>
      <c r="P595" s="37">
        <f t="shared" si="168"/>
        <v>0</v>
      </c>
      <c r="Q595" s="30"/>
      <c r="R595" s="30"/>
      <c r="S595" s="30">
        <f t="shared" si="169"/>
        <v>0</v>
      </c>
      <c r="T595" s="30">
        <f t="shared" si="170"/>
        <v>1568.98</v>
      </c>
    </row>
    <row r="596" spans="2:20" x14ac:dyDescent="0.2">
      <c r="B596" s="13"/>
      <c r="C596" s="14" t="s">
        <v>1682</v>
      </c>
      <c r="D596" s="15" t="s">
        <v>1683</v>
      </c>
      <c r="E596" s="16" t="s">
        <v>1684</v>
      </c>
      <c r="F596" s="17"/>
      <c r="G596" s="18" t="s">
        <v>26</v>
      </c>
      <c r="H596" s="18"/>
      <c r="I596" s="19">
        <v>784.49</v>
      </c>
      <c r="J596" s="30">
        <f t="shared" si="171"/>
        <v>784.49</v>
      </c>
      <c r="K596" s="37">
        <f t="shared" si="166"/>
        <v>1568.98</v>
      </c>
      <c r="L596" s="30"/>
      <c r="M596" s="30"/>
      <c r="N596" s="37">
        <f t="shared" si="167"/>
        <v>0</v>
      </c>
      <c r="O596" s="30"/>
      <c r="P596" s="37">
        <f t="shared" si="168"/>
        <v>0</v>
      </c>
      <c r="Q596" s="30"/>
      <c r="R596" s="30"/>
      <c r="S596" s="30">
        <f t="shared" si="169"/>
        <v>0</v>
      </c>
      <c r="T596" s="30">
        <f t="shared" si="170"/>
        <v>1568.98</v>
      </c>
    </row>
    <row r="597" spans="2:20" x14ac:dyDescent="0.2">
      <c r="B597" s="13"/>
      <c r="C597" s="14" t="s">
        <v>1685</v>
      </c>
      <c r="D597" s="15" t="s">
        <v>1686</v>
      </c>
      <c r="E597" s="16" t="s">
        <v>1687</v>
      </c>
      <c r="F597" s="17"/>
      <c r="G597" s="18" t="s">
        <v>26</v>
      </c>
      <c r="H597" s="18"/>
      <c r="I597" s="19">
        <v>784.49</v>
      </c>
      <c r="J597" s="30">
        <f t="shared" si="171"/>
        <v>784.49</v>
      </c>
      <c r="K597" s="37">
        <f t="shared" si="166"/>
        <v>1568.98</v>
      </c>
      <c r="L597" s="30"/>
      <c r="M597" s="30"/>
      <c r="N597" s="37">
        <f t="shared" si="167"/>
        <v>0</v>
      </c>
      <c r="O597" s="30"/>
      <c r="P597" s="37">
        <f t="shared" si="168"/>
        <v>0</v>
      </c>
      <c r="Q597" s="30"/>
      <c r="R597" s="30"/>
      <c r="S597" s="30">
        <f t="shared" si="169"/>
        <v>0</v>
      </c>
      <c r="T597" s="30">
        <f t="shared" si="170"/>
        <v>1568.98</v>
      </c>
    </row>
    <row r="598" spans="2:20" x14ac:dyDescent="0.2">
      <c r="B598" s="13"/>
      <c r="C598" s="14" t="s">
        <v>1688</v>
      </c>
      <c r="D598" s="15" t="s">
        <v>1689</v>
      </c>
      <c r="E598" s="16" t="s">
        <v>1690</v>
      </c>
      <c r="F598" s="17"/>
      <c r="G598" s="18" t="s">
        <v>26</v>
      </c>
      <c r="H598" s="18"/>
      <c r="I598" s="19">
        <v>784.49</v>
      </c>
      <c r="J598" s="30">
        <f t="shared" si="171"/>
        <v>784.49</v>
      </c>
      <c r="K598" s="37">
        <f t="shared" si="166"/>
        <v>1568.98</v>
      </c>
      <c r="L598" s="30"/>
      <c r="M598" s="30"/>
      <c r="N598" s="37">
        <f t="shared" si="167"/>
        <v>0</v>
      </c>
      <c r="O598" s="30"/>
      <c r="P598" s="37">
        <f t="shared" si="168"/>
        <v>0</v>
      </c>
      <c r="Q598" s="30"/>
      <c r="R598" s="30"/>
      <c r="S598" s="30">
        <f t="shared" si="169"/>
        <v>0</v>
      </c>
      <c r="T598" s="30">
        <f t="shared" si="170"/>
        <v>1568.98</v>
      </c>
    </row>
    <row r="599" spans="2:20" x14ac:dyDescent="0.2">
      <c r="B599" s="13"/>
      <c r="C599" s="14" t="s">
        <v>1691</v>
      </c>
      <c r="D599" s="15" t="s">
        <v>1692</v>
      </c>
      <c r="E599" s="16" t="s">
        <v>1687</v>
      </c>
      <c r="F599" s="17"/>
      <c r="G599" s="18" t="s">
        <v>26</v>
      </c>
      <c r="H599" s="18"/>
      <c r="I599" s="19">
        <v>784.49</v>
      </c>
      <c r="J599" s="30">
        <f t="shared" si="171"/>
        <v>784.49</v>
      </c>
      <c r="K599" s="37">
        <f t="shared" si="166"/>
        <v>1568.98</v>
      </c>
      <c r="L599" s="30"/>
      <c r="M599" s="30"/>
      <c r="N599" s="37">
        <v>0</v>
      </c>
      <c r="O599" s="30"/>
      <c r="P599" s="37">
        <v>0</v>
      </c>
      <c r="Q599" s="30"/>
      <c r="R599" s="30"/>
      <c r="S599" s="30">
        <v>0</v>
      </c>
      <c r="T599" s="30">
        <f t="shared" si="170"/>
        <v>1568.98</v>
      </c>
    </row>
    <row r="600" spans="2:20" x14ac:dyDescent="0.2">
      <c r="B600" s="13"/>
      <c r="C600" s="14"/>
      <c r="D600" s="15"/>
      <c r="E600" s="16"/>
      <c r="F600" s="17"/>
      <c r="G600" s="18"/>
      <c r="H600" s="18"/>
      <c r="I600" s="19"/>
      <c r="J600" s="30"/>
      <c r="K600" s="37"/>
      <c r="L600" s="30"/>
      <c r="M600" s="30"/>
      <c r="N600" s="37"/>
      <c r="O600" s="30"/>
      <c r="P600" s="37"/>
      <c r="Q600" s="30"/>
      <c r="R600" s="30"/>
      <c r="S600" s="30"/>
      <c r="T600" s="30"/>
    </row>
    <row r="601" spans="2:20" x14ac:dyDescent="0.2">
      <c r="B601" s="13"/>
      <c r="C601" s="88" t="s">
        <v>1693</v>
      </c>
      <c r="D601" s="89"/>
      <c r="E601" s="90"/>
      <c r="F601" s="91"/>
      <c r="G601" s="92"/>
      <c r="H601" s="92"/>
      <c r="I601" s="19"/>
      <c r="J601" s="30"/>
      <c r="K601" s="37"/>
      <c r="L601" s="30"/>
      <c r="M601" s="30"/>
      <c r="N601" s="37"/>
      <c r="O601" s="30"/>
      <c r="P601" s="37"/>
      <c r="Q601" s="30"/>
      <c r="R601" s="30"/>
      <c r="S601" s="30"/>
      <c r="T601" s="30"/>
    </row>
    <row r="602" spans="2:20" x14ac:dyDescent="0.2">
      <c r="B602" s="13"/>
      <c r="C602" s="93" t="s">
        <v>1694</v>
      </c>
      <c r="D602" s="94" t="s">
        <v>1695</v>
      </c>
      <c r="E602" s="95" t="s">
        <v>1696</v>
      </c>
      <c r="F602" s="96" t="s">
        <v>26</v>
      </c>
      <c r="G602" s="97"/>
      <c r="H602" s="97"/>
      <c r="I602" s="19">
        <v>4782.3599999999997</v>
      </c>
      <c r="J602" s="30">
        <f t="shared" si="171"/>
        <v>4782.3599999999997</v>
      </c>
      <c r="K602" s="37">
        <f t="shared" si="166"/>
        <v>9564.7199999999993</v>
      </c>
      <c r="L602" s="30"/>
      <c r="M602" s="30"/>
      <c r="N602" s="37">
        <f>M602*2</f>
        <v>0</v>
      </c>
      <c r="O602" s="30"/>
      <c r="P602" s="37">
        <f>O602*2</f>
        <v>0</v>
      </c>
      <c r="Q602" s="30"/>
      <c r="R602" s="30"/>
      <c r="S602" s="30">
        <f>R602*2</f>
        <v>0</v>
      </c>
      <c r="T602" s="30">
        <f t="shared" si="170"/>
        <v>9564.7199999999993</v>
      </c>
    </row>
    <row r="603" spans="2:20" x14ac:dyDescent="0.2">
      <c r="B603" s="13"/>
      <c r="C603" s="93" t="s">
        <v>1697</v>
      </c>
      <c r="D603" s="15" t="s">
        <v>1698</v>
      </c>
      <c r="E603" s="95" t="s">
        <v>1696</v>
      </c>
      <c r="F603" s="17"/>
      <c r="G603" s="18" t="s">
        <v>26</v>
      </c>
      <c r="H603" s="18"/>
      <c r="I603" s="19">
        <v>4660.76</v>
      </c>
      <c r="J603" s="30">
        <f t="shared" si="171"/>
        <v>4660.76</v>
      </c>
      <c r="K603" s="37">
        <f t="shared" si="166"/>
        <v>9321.52</v>
      </c>
      <c r="L603" s="30"/>
      <c r="M603" s="30"/>
      <c r="N603" s="37">
        <f>M603*2</f>
        <v>0</v>
      </c>
      <c r="O603" s="30"/>
      <c r="P603" s="37">
        <f>O603*2</f>
        <v>0</v>
      </c>
      <c r="Q603" s="30"/>
      <c r="R603" s="30"/>
      <c r="S603" s="30">
        <f>R603*2</f>
        <v>0</v>
      </c>
      <c r="T603" s="30">
        <f t="shared" si="170"/>
        <v>9321.52</v>
      </c>
    </row>
    <row r="604" spans="2:20" x14ac:dyDescent="0.2">
      <c r="B604" s="13"/>
      <c r="C604" s="93"/>
      <c r="D604" s="98"/>
      <c r="E604" s="95"/>
      <c r="F604" s="17"/>
      <c r="G604" s="18"/>
      <c r="H604" s="18"/>
      <c r="I604" s="19"/>
      <c r="J604" s="30"/>
      <c r="K604" s="30"/>
      <c r="L604" s="30"/>
      <c r="M604" s="30"/>
      <c r="N604" s="37"/>
      <c r="O604" s="30"/>
      <c r="P604" s="37"/>
      <c r="Q604" s="30"/>
      <c r="R604" s="30"/>
      <c r="S604" s="30"/>
      <c r="T604" s="30"/>
    </row>
    <row r="605" spans="2:20" x14ac:dyDescent="0.2">
      <c r="B605" s="99"/>
      <c r="C605" s="88" t="s">
        <v>1699</v>
      </c>
      <c r="D605" s="98"/>
      <c r="E605" s="95"/>
      <c r="F605" s="17"/>
      <c r="G605" s="18"/>
      <c r="H605" s="18"/>
      <c r="I605" s="19"/>
      <c r="J605" s="30"/>
      <c r="K605" s="30"/>
      <c r="L605" s="30"/>
      <c r="M605" s="30"/>
      <c r="N605" s="37"/>
      <c r="O605" s="30"/>
      <c r="P605" s="37"/>
      <c r="Q605" s="30"/>
      <c r="R605" s="30"/>
      <c r="S605" s="30"/>
      <c r="T605" s="30"/>
    </row>
    <row r="606" spans="2:20" x14ac:dyDescent="0.2">
      <c r="B606" s="100"/>
      <c r="C606" s="93" t="s">
        <v>1700</v>
      </c>
      <c r="D606" s="101" t="s">
        <v>1701</v>
      </c>
      <c r="E606" s="102" t="s">
        <v>1702</v>
      </c>
      <c r="F606" s="103"/>
      <c r="G606" s="18" t="s">
        <v>26</v>
      </c>
      <c r="H606" s="104"/>
      <c r="I606" s="19"/>
      <c r="J606" s="30"/>
      <c r="K606" s="30">
        <v>3110.4</v>
      </c>
      <c r="L606" s="30"/>
      <c r="M606" s="30"/>
      <c r="N606" s="37">
        <f t="shared" ref="N606:N615" si="172">M606*2</f>
        <v>0</v>
      </c>
      <c r="O606" s="30"/>
      <c r="P606" s="37">
        <f t="shared" ref="P606:P615" si="173">O606*2</f>
        <v>0</v>
      </c>
      <c r="Q606" s="30"/>
      <c r="R606" s="30"/>
      <c r="S606" s="30">
        <f t="shared" ref="S606:S615" si="174">R606*2</f>
        <v>0</v>
      </c>
      <c r="T606" s="30">
        <f t="shared" si="170"/>
        <v>3110.4</v>
      </c>
    </row>
    <row r="607" spans="2:20" x14ac:dyDescent="0.2">
      <c r="B607" s="13"/>
      <c r="C607" s="93" t="s">
        <v>1703</v>
      </c>
      <c r="D607" s="101" t="s">
        <v>1704</v>
      </c>
      <c r="E607" s="102" t="s">
        <v>1705</v>
      </c>
      <c r="F607" s="17"/>
      <c r="G607" s="18" t="s">
        <v>26</v>
      </c>
      <c r="H607" s="18"/>
      <c r="I607" s="19"/>
      <c r="J607" s="30"/>
      <c r="K607" s="30">
        <v>1857.6</v>
      </c>
      <c r="L607" s="30"/>
      <c r="M607" s="30"/>
      <c r="N607" s="37">
        <f t="shared" si="172"/>
        <v>0</v>
      </c>
      <c r="O607" s="30"/>
      <c r="P607" s="37">
        <f t="shared" si="173"/>
        <v>0</v>
      </c>
      <c r="Q607" s="30"/>
      <c r="R607" s="30"/>
      <c r="S607" s="30">
        <f t="shared" si="174"/>
        <v>0</v>
      </c>
      <c r="T607" s="30">
        <f t="shared" si="170"/>
        <v>1857.6</v>
      </c>
    </row>
    <row r="608" spans="2:20" x14ac:dyDescent="0.2">
      <c r="B608" s="13"/>
      <c r="C608" s="93" t="s">
        <v>1706</v>
      </c>
      <c r="D608" s="101" t="s">
        <v>1707</v>
      </c>
      <c r="E608" s="102" t="s">
        <v>1708</v>
      </c>
      <c r="F608" s="17"/>
      <c r="G608" s="18" t="s">
        <v>26</v>
      </c>
      <c r="H608" s="18"/>
      <c r="I608" s="19"/>
      <c r="J608" s="30"/>
      <c r="K608" s="30">
        <v>1573.74</v>
      </c>
      <c r="L608" s="30"/>
      <c r="M608" s="30"/>
      <c r="N608" s="37">
        <f t="shared" si="172"/>
        <v>0</v>
      </c>
      <c r="O608" s="30"/>
      <c r="P608" s="37">
        <f t="shared" si="173"/>
        <v>0</v>
      </c>
      <c r="Q608" s="30"/>
      <c r="R608" s="30"/>
      <c r="S608" s="30">
        <f t="shared" si="174"/>
        <v>0</v>
      </c>
      <c r="T608" s="30">
        <f t="shared" si="170"/>
        <v>1573.74</v>
      </c>
    </row>
    <row r="609" spans="2:21" x14ac:dyDescent="0.2">
      <c r="B609" s="13"/>
      <c r="C609" s="93" t="s">
        <v>1709</v>
      </c>
      <c r="D609" s="101" t="s">
        <v>1710</v>
      </c>
      <c r="E609" s="102" t="s">
        <v>1711</v>
      </c>
      <c r="F609" s="17"/>
      <c r="G609" s="18" t="s">
        <v>26</v>
      </c>
      <c r="H609" s="18"/>
      <c r="I609" s="19"/>
      <c r="J609" s="30"/>
      <c r="K609" s="30">
        <v>1511.1</v>
      </c>
      <c r="L609" s="30"/>
      <c r="M609" s="30"/>
      <c r="N609" s="37">
        <f t="shared" si="172"/>
        <v>0</v>
      </c>
      <c r="O609" s="30"/>
      <c r="P609" s="37">
        <f t="shared" si="173"/>
        <v>0</v>
      </c>
      <c r="Q609" s="30"/>
      <c r="R609" s="30"/>
      <c r="S609" s="30">
        <f t="shared" si="174"/>
        <v>0</v>
      </c>
      <c r="T609" s="30">
        <f t="shared" si="170"/>
        <v>1511.1</v>
      </c>
    </row>
    <row r="610" spans="2:21" x14ac:dyDescent="0.2">
      <c r="B610" s="13"/>
      <c r="C610" s="93" t="s">
        <v>1712</v>
      </c>
      <c r="D610" s="101" t="s">
        <v>1713</v>
      </c>
      <c r="E610" s="102" t="s">
        <v>1714</v>
      </c>
      <c r="F610" s="17"/>
      <c r="G610" s="18" t="s">
        <v>26</v>
      </c>
      <c r="H610" s="18"/>
      <c r="I610" s="19"/>
      <c r="J610" s="30"/>
      <c r="K610" s="30">
        <v>1409.13</v>
      </c>
      <c r="L610" s="30"/>
      <c r="M610" s="30"/>
      <c r="N610" s="37">
        <f t="shared" si="172"/>
        <v>0</v>
      </c>
      <c r="O610" s="30"/>
      <c r="P610" s="37">
        <f t="shared" si="173"/>
        <v>0</v>
      </c>
      <c r="Q610" s="30"/>
      <c r="R610" s="30"/>
      <c r="S610" s="30">
        <f t="shared" si="174"/>
        <v>0</v>
      </c>
      <c r="T610" s="30">
        <f t="shared" si="170"/>
        <v>1409.13</v>
      </c>
    </row>
    <row r="611" spans="2:21" x14ac:dyDescent="0.2">
      <c r="B611" s="13"/>
      <c r="C611" s="93" t="s">
        <v>1715</v>
      </c>
      <c r="D611" s="101" t="s">
        <v>1716</v>
      </c>
      <c r="E611" s="102" t="s">
        <v>1717</v>
      </c>
      <c r="F611" s="17"/>
      <c r="G611" s="18" t="s">
        <v>26</v>
      </c>
      <c r="H611" s="18"/>
      <c r="I611" s="19"/>
      <c r="J611" s="30"/>
      <c r="K611" s="30">
        <v>1536.3</v>
      </c>
      <c r="L611" s="30"/>
      <c r="M611" s="30"/>
      <c r="N611" s="37">
        <f t="shared" si="172"/>
        <v>0</v>
      </c>
      <c r="O611" s="30"/>
      <c r="P611" s="37">
        <f t="shared" si="173"/>
        <v>0</v>
      </c>
      <c r="Q611" s="30"/>
      <c r="R611" s="30"/>
      <c r="S611" s="30">
        <f t="shared" si="174"/>
        <v>0</v>
      </c>
      <c r="T611" s="30">
        <f t="shared" si="170"/>
        <v>1536.3</v>
      </c>
    </row>
    <row r="612" spans="2:21" x14ac:dyDescent="0.2">
      <c r="B612" s="13"/>
      <c r="C612" s="93" t="s">
        <v>1718</v>
      </c>
      <c r="D612" s="101" t="s">
        <v>1719</v>
      </c>
      <c r="E612" s="102" t="s">
        <v>1720</v>
      </c>
      <c r="F612" s="17"/>
      <c r="G612" s="18" t="s">
        <v>26</v>
      </c>
      <c r="H612" s="18"/>
      <c r="I612" s="19"/>
      <c r="J612" s="30"/>
      <c r="K612" s="30">
        <v>1534.41</v>
      </c>
      <c r="L612" s="30"/>
      <c r="M612" s="30"/>
      <c r="N612" s="37">
        <f t="shared" si="172"/>
        <v>0</v>
      </c>
      <c r="O612" s="30"/>
      <c r="P612" s="37">
        <f t="shared" si="173"/>
        <v>0</v>
      </c>
      <c r="Q612" s="30"/>
      <c r="R612" s="30"/>
      <c r="S612" s="30">
        <f t="shared" si="174"/>
        <v>0</v>
      </c>
      <c r="T612" s="30">
        <f t="shared" si="170"/>
        <v>1534.41</v>
      </c>
    </row>
    <row r="613" spans="2:21" x14ac:dyDescent="0.2">
      <c r="B613" s="13"/>
      <c r="C613" s="93" t="s">
        <v>1721</v>
      </c>
      <c r="D613" s="101" t="s">
        <v>1722</v>
      </c>
      <c r="E613" s="102" t="s">
        <v>1723</v>
      </c>
      <c r="F613" s="17"/>
      <c r="G613" s="18" t="s">
        <v>26</v>
      </c>
      <c r="H613" s="18"/>
      <c r="I613" s="19"/>
      <c r="J613" s="30"/>
      <c r="K613" s="30">
        <v>1534.14</v>
      </c>
      <c r="L613" s="30"/>
      <c r="M613" s="30"/>
      <c r="N613" s="37">
        <f t="shared" si="172"/>
        <v>0</v>
      </c>
      <c r="O613" s="30"/>
      <c r="P613" s="37">
        <f t="shared" si="173"/>
        <v>0</v>
      </c>
      <c r="Q613" s="30"/>
      <c r="R613" s="30"/>
      <c r="S613" s="30">
        <f t="shared" si="174"/>
        <v>0</v>
      </c>
      <c r="T613" s="30">
        <f t="shared" si="170"/>
        <v>1534.14</v>
      </c>
    </row>
    <row r="614" spans="2:21" x14ac:dyDescent="0.2">
      <c r="B614" s="13"/>
      <c r="C614" s="93" t="s">
        <v>1724</v>
      </c>
      <c r="D614" s="101" t="s">
        <v>1725</v>
      </c>
      <c r="E614" s="102" t="s">
        <v>1726</v>
      </c>
      <c r="F614" s="17"/>
      <c r="G614" s="18" t="s">
        <v>26</v>
      </c>
      <c r="H614" s="18"/>
      <c r="I614" s="19"/>
      <c r="J614" s="30"/>
      <c r="K614" s="30">
        <v>1408.68</v>
      </c>
      <c r="L614" s="30"/>
      <c r="M614" s="30"/>
      <c r="N614" s="37">
        <f t="shared" si="172"/>
        <v>0</v>
      </c>
      <c r="O614" s="30"/>
      <c r="P614" s="37">
        <f t="shared" si="173"/>
        <v>0</v>
      </c>
      <c r="Q614" s="30"/>
      <c r="R614" s="30"/>
      <c r="S614" s="30">
        <f t="shared" si="174"/>
        <v>0</v>
      </c>
      <c r="T614" s="30">
        <f t="shared" si="170"/>
        <v>1408.68</v>
      </c>
    </row>
    <row r="615" spans="2:21" ht="13.5" thickBot="1" x14ac:dyDescent="0.25">
      <c r="B615" s="105"/>
      <c r="C615" s="106" t="s">
        <v>1727</v>
      </c>
      <c r="D615" s="107" t="s">
        <v>1728</v>
      </c>
      <c r="E615" s="108" t="s">
        <v>1729</v>
      </c>
      <c r="F615" s="109"/>
      <c r="G615" s="110" t="s">
        <v>26</v>
      </c>
      <c r="H615" s="110"/>
      <c r="I615" s="111"/>
      <c r="J615" s="112"/>
      <c r="K615" s="112">
        <v>1325.43</v>
      </c>
      <c r="L615" s="112"/>
      <c r="M615" s="112"/>
      <c r="N615" s="113">
        <f t="shared" si="172"/>
        <v>0</v>
      </c>
      <c r="O615" s="112"/>
      <c r="P615" s="113">
        <f t="shared" si="173"/>
        <v>0</v>
      </c>
      <c r="Q615" s="112"/>
      <c r="R615" s="112"/>
      <c r="S615" s="112">
        <f t="shared" si="174"/>
        <v>0</v>
      </c>
      <c r="T615" s="112">
        <f t="shared" si="170"/>
        <v>1325.43</v>
      </c>
    </row>
    <row r="616" spans="2:21" x14ac:dyDescent="0.2">
      <c r="B616" s="98"/>
      <c r="C616" s="114"/>
      <c r="D616" s="98"/>
      <c r="E616" s="115"/>
      <c r="F616" s="116"/>
      <c r="G616" s="116"/>
      <c r="H616" s="116"/>
      <c r="I616" s="19"/>
      <c r="J616" s="51"/>
      <c r="K616" s="51"/>
      <c r="L616" s="51"/>
      <c r="M616" s="51"/>
      <c r="N616" s="117"/>
      <c r="O616" s="51"/>
      <c r="P616" s="117"/>
      <c r="Q616" s="51"/>
      <c r="R616" s="51"/>
      <c r="S616" s="51"/>
      <c r="T616" s="51"/>
    </row>
    <row r="617" spans="2:21" x14ac:dyDescent="0.2">
      <c r="B617" s="98"/>
      <c r="C617" s="114"/>
      <c r="D617" s="98"/>
      <c r="E617" s="115"/>
      <c r="F617" s="116"/>
      <c r="G617" s="116"/>
      <c r="H617" s="116"/>
      <c r="I617" s="19"/>
      <c r="J617" s="51"/>
      <c r="K617" s="51"/>
      <c r="L617" s="51"/>
      <c r="M617" s="51"/>
      <c r="N617" s="117"/>
      <c r="O617" s="51"/>
      <c r="P617" s="117"/>
      <c r="Q617" s="51"/>
      <c r="R617" s="51"/>
      <c r="S617" s="51"/>
      <c r="T617" s="51"/>
    </row>
    <row r="618" spans="2:21" x14ac:dyDescent="0.2">
      <c r="B618" s="3" t="s">
        <v>1730</v>
      </c>
      <c r="C618" s="3"/>
      <c r="D618" s="3"/>
      <c r="E618" s="1" t="s">
        <v>1731</v>
      </c>
      <c r="F618" s="1"/>
      <c r="G618" s="1"/>
      <c r="H618" s="1"/>
      <c r="I618" s="1"/>
      <c r="J618" s="1"/>
      <c r="K618" s="1"/>
      <c r="L618" s="1"/>
      <c r="M618" s="118" t="s">
        <v>1732</v>
      </c>
      <c r="N618" s="118"/>
      <c r="O618" s="118"/>
      <c r="P618" s="118"/>
      <c r="Q618" s="118"/>
      <c r="R618" s="118"/>
      <c r="S618" s="118"/>
      <c r="T618" s="118"/>
    </row>
    <row r="619" spans="2:21" x14ac:dyDescent="0.2">
      <c r="B619" s="119"/>
      <c r="C619" s="120"/>
      <c r="D619" s="121"/>
      <c r="E619" s="122"/>
      <c r="F619" s="123"/>
      <c r="G619" s="124"/>
      <c r="H619" s="123"/>
      <c r="I619" s="125"/>
      <c r="J619" s="126"/>
      <c r="K619" s="127"/>
      <c r="L619" s="127"/>
      <c r="M619" s="127"/>
      <c r="N619" s="127"/>
      <c r="O619" s="127"/>
      <c r="P619" s="127"/>
      <c r="Q619" s="128"/>
      <c r="R619" s="128"/>
      <c r="S619" s="128"/>
      <c r="T619" s="127"/>
    </row>
    <row r="620" spans="2:21" x14ac:dyDescent="0.2">
      <c r="B620" s="119"/>
      <c r="C620" s="120"/>
      <c r="D620" s="120"/>
      <c r="E620" s="122"/>
      <c r="F620" s="123"/>
      <c r="G620" s="124"/>
      <c r="H620" s="123"/>
      <c r="I620" s="125"/>
      <c r="J620" s="126"/>
      <c r="K620" s="127"/>
      <c r="L620" s="127"/>
      <c r="M620" s="127"/>
      <c r="N620" s="127"/>
      <c r="O620" s="127"/>
      <c r="P620" s="127"/>
      <c r="Q620" s="128"/>
      <c r="R620" s="128"/>
      <c r="S620" s="128"/>
      <c r="T620" s="127"/>
    </row>
    <row r="621" spans="2:21" x14ac:dyDescent="0.2">
      <c r="B621" s="3" t="s">
        <v>1733</v>
      </c>
      <c r="C621" s="3"/>
      <c r="D621" s="3"/>
      <c r="E621" s="1" t="s">
        <v>1734</v>
      </c>
      <c r="F621" s="1"/>
      <c r="G621" s="1"/>
      <c r="H621" s="1"/>
      <c r="I621" s="1"/>
      <c r="J621" s="1"/>
      <c r="K621" s="1"/>
      <c r="L621" s="1"/>
      <c r="M621" s="118" t="s">
        <v>1735</v>
      </c>
      <c r="N621" s="118"/>
      <c r="O621" s="118"/>
      <c r="P621" s="118"/>
      <c r="Q621" s="118"/>
      <c r="R621" s="118"/>
      <c r="S621" s="118"/>
      <c r="T621" s="118"/>
      <c r="U621" s="47"/>
    </row>
    <row r="622" spans="2:21" x14ac:dyDescent="0.2">
      <c r="U622" s="54"/>
    </row>
    <row r="623" spans="2:21" x14ac:dyDescent="0.2">
      <c r="U623" s="47"/>
    </row>
    <row r="624" spans="2:21" x14ac:dyDescent="0.2">
      <c r="U624" s="65"/>
    </row>
    <row r="625" spans="21:21" x14ac:dyDescent="0.2">
      <c r="U625" s="47"/>
    </row>
  </sheetData>
  <mergeCells count="45">
    <mergeCell ref="B621:D621"/>
    <mergeCell ref="E621:L621"/>
    <mergeCell ref="M621:T621"/>
    <mergeCell ref="B542:D542"/>
    <mergeCell ref="B548:D548"/>
    <mergeCell ref="B564:D564"/>
    <mergeCell ref="B618:D618"/>
    <mergeCell ref="E618:L618"/>
    <mergeCell ref="M618:T618"/>
    <mergeCell ref="B486:E486"/>
    <mergeCell ref="B496:E496"/>
    <mergeCell ref="B512:E512"/>
    <mergeCell ref="B529:E529"/>
    <mergeCell ref="B534:E534"/>
    <mergeCell ref="B538:E538"/>
    <mergeCell ref="B432:D432"/>
    <mergeCell ref="B439:D439"/>
    <mergeCell ref="B454:D454"/>
    <mergeCell ref="B458:D458"/>
    <mergeCell ref="B473:E473"/>
    <mergeCell ref="B482:E482"/>
    <mergeCell ref="B362:D362"/>
    <mergeCell ref="B367:D367"/>
    <mergeCell ref="B401:D401"/>
    <mergeCell ref="B412:D412"/>
    <mergeCell ref="B419:D419"/>
    <mergeCell ref="B427:D427"/>
    <mergeCell ref="B233:D233"/>
    <mergeCell ref="B287:D287"/>
    <mergeCell ref="B320:D320"/>
    <mergeCell ref="B329:D329"/>
    <mergeCell ref="B332:D332"/>
    <mergeCell ref="B346:D346"/>
    <mergeCell ref="B132:D132"/>
    <mergeCell ref="B143:D143"/>
    <mergeCell ref="B150:D150"/>
    <mergeCell ref="B156:D156"/>
    <mergeCell ref="B211:D211"/>
    <mergeCell ref="B228:D228"/>
    <mergeCell ref="B1:T1"/>
    <mergeCell ref="B2:T2"/>
    <mergeCell ref="B3:T3"/>
    <mergeCell ref="B90:D90"/>
    <mergeCell ref="B106:D106"/>
    <mergeCell ref="B111:D1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9DB14-7834-49F5-8C1B-2CFCC14D8D53}">
  <dimension ref="A1:AK669"/>
  <sheetViews>
    <sheetView tabSelected="1" workbookViewId="0">
      <selection activeCell="L16" sqref="L16"/>
    </sheetView>
  </sheetViews>
  <sheetFormatPr baseColWidth="10" defaultRowHeight="12.75" x14ac:dyDescent="0.2"/>
  <cols>
    <col min="1" max="1" width="8" style="2" customWidth="1"/>
    <col min="2" max="2" width="13.5703125" style="59" customWidth="1"/>
    <col min="3" max="3" width="7" style="57" customWidth="1"/>
    <col min="4" max="4" width="37.85546875" style="76" bestFit="1" customWidth="1"/>
    <col min="5" max="5" width="35" style="61" bestFit="1" customWidth="1"/>
    <col min="6" max="6" width="3.140625" style="2" customWidth="1"/>
    <col min="7" max="7" width="3.140625" style="205" customWidth="1"/>
    <col min="8" max="8" width="2.7109375" style="2" customWidth="1"/>
    <col min="9" max="9" width="11.7109375" style="131" hidden="1" customWidth="1"/>
    <col min="10" max="10" width="11.7109375" style="52" customWidth="1"/>
    <col min="11" max="11" width="10.28515625" style="52" customWidth="1"/>
    <col min="12" max="12" width="11.7109375" style="52" customWidth="1"/>
    <col min="13" max="13" width="11.5703125" style="52" customWidth="1"/>
    <col min="14" max="14" width="11" style="52" customWidth="1"/>
    <col min="15" max="15" width="10" style="52" customWidth="1"/>
    <col min="16" max="16" width="9" style="52" customWidth="1"/>
    <col min="17" max="18" width="10.28515625" style="52" customWidth="1"/>
    <col min="19" max="19" width="11.7109375" style="52" customWidth="1"/>
    <col min="20" max="20" width="11.42578125" style="52"/>
    <col min="21" max="26" width="1.85546875" style="132" customWidth="1"/>
    <col min="27" max="27" width="6.85546875" style="132" customWidth="1"/>
    <col min="28" max="28" width="11.42578125" style="132"/>
    <col min="29" max="29" width="37.85546875" style="132" bestFit="1" customWidth="1"/>
    <col min="30" max="36" width="11.42578125" style="132"/>
    <col min="37" max="16384" width="11.42578125" style="2"/>
  </cols>
  <sheetData>
    <row r="1" spans="2:35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35" x14ac:dyDescent="0.2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35" ht="13.5" thickBot="1" x14ac:dyDescent="0.25">
      <c r="B3" s="3" t="s">
        <v>1736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35" ht="64.5" thickBot="1" x14ac:dyDescent="0.25">
      <c r="B4" s="133" t="s">
        <v>3</v>
      </c>
      <c r="C4" s="5" t="s">
        <v>4</v>
      </c>
      <c r="D4" s="6" t="s">
        <v>5</v>
      </c>
      <c r="E4" s="134" t="s">
        <v>6</v>
      </c>
      <c r="F4" s="8" t="s">
        <v>7</v>
      </c>
      <c r="G4" s="135" t="s">
        <v>8</v>
      </c>
      <c r="H4" s="9" t="s">
        <v>9</v>
      </c>
      <c r="I4" s="136" t="s">
        <v>10</v>
      </c>
      <c r="J4" s="137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11" t="s">
        <v>17</v>
      </c>
      <c r="R4" s="11" t="s">
        <v>18</v>
      </c>
      <c r="S4" s="11" t="s">
        <v>19</v>
      </c>
      <c r="T4" s="11" t="s">
        <v>20</v>
      </c>
      <c r="U4" s="138"/>
      <c r="V4" s="138"/>
      <c r="W4" s="138"/>
      <c r="X4" s="138"/>
      <c r="Y4" s="138"/>
      <c r="Z4" s="138"/>
    </row>
    <row r="5" spans="2:35" x14ac:dyDescent="0.2">
      <c r="B5" s="139"/>
      <c r="C5" s="14"/>
      <c r="D5" s="15"/>
      <c r="E5" s="140"/>
      <c r="F5" s="17"/>
      <c r="G5" s="141"/>
      <c r="H5" s="18"/>
      <c r="I5" s="24"/>
      <c r="J5" s="142"/>
      <c r="K5" s="20"/>
      <c r="L5" s="20"/>
      <c r="M5" s="20"/>
      <c r="N5" s="20"/>
      <c r="O5" s="20"/>
      <c r="P5" s="20"/>
      <c r="Q5" s="20"/>
      <c r="R5" s="20"/>
      <c r="S5" s="20"/>
      <c r="T5" s="21"/>
      <c r="U5" s="51"/>
      <c r="V5" s="51"/>
      <c r="W5" s="51"/>
      <c r="X5" s="51"/>
      <c r="Y5" s="51"/>
      <c r="Z5" s="51"/>
    </row>
    <row r="6" spans="2:35" ht="15" customHeight="1" x14ac:dyDescent="0.2">
      <c r="B6" s="143" t="s">
        <v>21</v>
      </c>
      <c r="C6" s="144"/>
      <c r="D6" s="145"/>
      <c r="E6" s="140"/>
      <c r="F6" s="17"/>
      <c r="G6" s="141"/>
      <c r="H6" s="18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51"/>
      <c r="V6" s="51"/>
      <c r="W6" s="51"/>
      <c r="X6" s="51"/>
      <c r="Y6" s="51"/>
      <c r="Z6" s="51"/>
    </row>
    <row r="7" spans="2:35" ht="12.75" customHeight="1" x14ac:dyDescent="0.25">
      <c r="B7" s="146" t="s">
        <v>44</v>
      </c>
      <c r="C7" s="39" t="s">
        <v>1737</v>
      </c>
      <c r="D7" s="58" t="s">
        <v>46</v>
      </c>
      <c r="E7" s="140" t="s">
        <v>25</v>
      </c>
      <c r="F7" s="28"/>
      <c r="G7" s="141" t="s">
        <v>26</v>
      </c>
      <c r="H7" s="29"/>
      <c r="I7" s="24">
        <v>33981.769999999997</v>
      </c>
      <c r="J7" s="30">
        <v>26179.040000000001</v>
      </c>
      <c r="K7" s="30">
        <f>J7*2</f>
        <v>52358.080000000002</v>
      </c>
      <c r="L7" s="30"/>
      <c r="M7" s="30"/>
      <c r="N7" s="30"/>
      <c r="O7" s="30"/>
      <c r="P7" s="30"/>
      <c r="Q7" s="30"/>
      <c r="R7" s="30"/>
      <c r="S7" s="30"/>
      <c r="T7" s="30">
        <f>K7+N7+P7+Q7+S7</f>
        <v>52358.080000000002</v>
      </c>
      <c r="U7" s="51"/>
      <c r="V7" s="51"/>
      <c r="W7" s="51"/>
      <c r="X7" s="51"/>
      <c r="Y7" s="51"/>
      <c r="Z7" s="51"/>
      <c r="AB7" s="74"/>
      <c r="AC7"/>
      <c r="AD7"/>
      <c r="AE7" s="147"/>
    </row>
    <row r="8" spans="2:35" ht="12.75" customHeight="1" x14ac:dyDescent="0.2">
      <c r="B8" s="146" t="s">
        <v>316</v>
      </c>
      <c r="C8" s="59" t="s">
        <v>317</v>
      </c>
      <c r="D8" s="58" t="s">
        <v>318</v>
      </c>
      <c r="E8" s="148" t="s">
        <v>30</v>
      </c>
      <c r="F8" s="32"/>
      <c r="G8" s="149" t="s">
        <v>26</v>
      </c>
      <c r="H8" s="34"/>
      <c r="I8" s="150">
        <v>22686.77</v>
      </c>
      <c r="J8" s="36">
        <v>19895.580000000002</v>
      </c>
      <c r="K8" s="30">
        <f t="shared" ref="K8:K20" si="0">J8*2</f>
        <v>39791.160000000003</v>
      </c>
      <c r="L8" s="37"/>
      <c r="M8" s="37"/>
      <c r="N8" s="37"/>
      <c r="O8" s="37"/>
      <c r="P8" s="37"/>
      <c r="Q8" s="37"/>
      <c r="R8" s="37"/>
      <c r="S8" s="30"/>
      <c r="T8" s="30">
        <f t="shared" ref="T8:T20" si="1">K8+N8+P8+Q8+S8</f>
        <v>39791.160000000003</v>
      </c>
      <c r="AB8" s="2"/>
      <c r="AC8" s="2"/>
      <c r="AD8" s="2"/>
      <c r="AE8" s="2"/>
    </row>
    <row r="9" spans="2:35" ht="12.75" customHeight="1" x14ac:dyDescent="0.2">
      <c r="B9" s="146" t="s">
        <v>271</v>
      </c>
      <c r="C9" s="59" t="s">
        <v>1738</v>
      </c>
      <c r="D9" s="58" t="s">
        <v>273</v>
      </c>
      <c r="E9" s="140" t="s">
        <v>34</v>
      </c>
      <c r="F9" s="28"/>
      <c r="G9" s="141" t="s">
        <v>26</v>
      </c>
      <c r="H9" s="29"/>
      <c r="I9" s="150">
        <v>16945.2</v>
      </c>
      <c r="J9" s="151">
        <v>18101.55</v>
      </c>
      <c r="K9" s="30">
        <f t="shared" si="0"/>
        <v>36203.1</v>
      </c>
      <c r="L9" s="40"/>
      <c r="M9" s="30"/>
      <c r="N9" s="30"/>
      <c r="O9" s="30"/>
      <c r="P9" s="30"/>
      <c r="Q9" s="30"/>
      <c r="R9" s="30"/>
      <c r="S9" s="30"/>
      <c r="T9" s="30">
        <f t="shared" si="1"/>
        <v>36203.1</v>
      </c>
      <c r="U9" s="51"/>
      <c r="V9" s="51"/>
      <c r="W9" s="51"/>
      <c r="X9" s="51"/>
      <c r="Y9" s="51"/>
      <c r="Z9" s="51"/>
      <c r="AB9" s="59"/>
      <c r="AC9" s="26"/>
      <c r="AD9" s="152"/>
    </row>
    <row r="10" spans="2:35" ht="12.75" customHeight="1" x14ac:dyDescent="0.2">
      <c r="B10" s="146" t="s">
        <v>1739</v>
      </c>
      <c r="C10" s="59" t="s">
        <v>1740</v>
      </c>
      <c r="D10" s="58" t="s">
        <v>1741</v>
      </c>
      <c r="E10" s="140" t="s">
        <v>34</v>
      </c>
      <c r="F10" s="28"/>
      <c r="G10" s="141" t="s">
        <v>26</v>
      </c>
      <c r="H10" s="29"/>
      <c r="I10" s="150">
        <v>16945.2</v>
      </c>
      <c r="J10" s="151">
        <v>18101.55</v>
      </c>
      <c r="K10" s="30">
        <f t="shared" si="0"/>
        <v>36203.1</v>
      </c>
      <c r="L10" s="40"/>
      <c r="M10" s="30"/>
      <c r="N10" s="30"/>
      <c r="O10" s="30"/>
      <c r="P10" s="30"/>
      <c r="Q10" s="30"/>
      <c r="R10" s="30"/>
      <c r="S10" s="30"/>
      <c r="T10" s="30">
        <f t="shared" si="1"/>
        <v>36203.1</v>
      </c>
      <c r="U10" s="51"/>
      <c r="V10" s="51"/>
      <c r="W10" s="51"/>
      <c r="X10" s="51"/>
      <c r="Y10" s="51"/>
      <c r="Z10" s="51"/>
      <c r="AB10" s="153"/>
      <c r="AC10" s="153"/>
      <c r="AD10" s="153"/>
      <c r="AE10" s="153"/>
      <c r="AF10" s="153"/>
      <c r="AG10" s="153"/>
      <c r="AH10" s="153"/>
    </row>
    <row r="11" spans="2:35" ht="12.75" customHeight="1" x14ac:dyDescent="0.2">
      <c r="B11" s="146" t="s">
        <v>1742</v>
      </c>
      <c r="C11" s="59" t="s">
        <v>1743</v>
      </c>
      <c r="D11" s="58" t="s">
        <v>1744</v>
      </c>
      <c r="E11" s="140" t="s">
        <v>34</v>
      </c>
      <c r="F11" s="28"/>
      <c r="G11" s="141" t="s">
        <v>26</v>
      </c>
      <c r="H11" s="29"/>
      <c r="I11" s="150">
        <v>16945.2</v>
      </c>
      <c r="J11" s="151">
        <v>18101.55</v>
      </c>
      <c r="K11" s="30">
        <f t="shared" si="0"/>
        <v>36203.1</v>
      </c>
      <c r="L11" s="40"/>
      <c r="M11" s="30"/>
      <c r="N11" s="30"/>
      <c r="O11" s="30"/>
      <c r="P11" s="30"/>
      <c r="Q11" s="30"/>
      <c r="R11" s="30"/>
      <c r="S11" s="30"/>
      <c r="T11" s="30">
        <f t="shared" si="1"/>
        <v>36203.1</v>
      </c>
      <c r="U11" s="51"/>
      <c r="V11" s="51"/>
      <c r="W11" s="51"/>
      <c r="X11" s="51"/>
      <c r="Y11" s="51"/>
      <c r="Z11" s="51"/>
      <c r="AB11" s="153"/>
      <c r="AC11" s="153"/>
      <c r="AD11" s="153"/>
      <c r="AE11" s="153"/>
      <c r="AF11" s="153"/>
      <c r="AG11" s="153"/>
      <c r="AH11" s="153"/>
    </row>
    <row r="12" spans="2:35" ht="12.75" customHeight="1" x14ac:dyDescent="0.2">
      <c r="B12" s="146" t="s">
        <v>1745</v>
      </c>
      <c r="C12" s="59" t="s">
        <v>1746</v>
      </c>
      <c r="D12" s="58" t="s">
        <v>1747</v>
      </c>
      <c r="E12" s="140" t="s">
        <v>34</v>
      </c>
      <c r="F12" s="28"/>
      <c r="G12" s="141" t="s">
        <v>26</v>
      </c>
      <c r="H12" s="29"/>
      <c r="I12" s="150">
        <v>16945.2</v>
      </c>
      <c r="J12" s="151">
        <v>18101.55</v>
      </c>
      <c r="K12" s="30">
        <f t="shared" si="0"/>
        <v>36203.1</v>
      </c>
      <c r="L12" s="40"/>
      <c r="M12" s="30"/>
      <c r="N12" s="30"/>
      <c r="O12" s="30"/>
      <c r="P12" s="30"/>
      <c r="Q12" s="30"/>
      <c r="R12" s="30"/>
      <c r="S12" s="30"/>
      <c r="T12" s="30">
        <f t="shared" si="1"/>
        <v>36203.1</v>
      </c>
      <c r="U12" s="51"/>
      <c r="V12" s="51"/>
      <c r="W12" s="51"/>
      <c r="X12" s="51"/>
      <c r="Y12" s="51"/>
      <c r="Z12" s="51"/>
      <c r="AB12" s="154"/>
      <c r="AC12" s="155"/>
      <c r="AD12" s="155"/>
      <c r="AE12" s="155"/>
      <c r="AF12" s="155"/>
      <c r="AG12" s="155"/>
      <c r="AH12" s="153"/>
    </row>
    <row r="13" spans="2:35" ht="12.75" customHeight="1" x14ac:dyDescent="0.2">
      <c r="B13" s="146" t="s">
        <v>1748</v>
      </c>
      <c r="C13" s="59" t="s">
        <v>1749</v>
      </c>
      <c r="D13" s="58" t="s">
        <v>1750</v>
      </c>
      <c r="E13" s="140" t="s">
        <v>34</v>
      </c>
      <c r="F13" s="28"/>
      <c r="G13" s="141" t="s">
        <v>26</v>
      </c>
      <c r="H13" s="29"/>
      <c r="I13" s="150">
        <v>16945.2</v>
      </c>
      <c r="J13" s="151">
        <v>18101.55</v>
      </c>
      <c r="K13" s="30">
        <f t="shared" si="0"/>
        <v>36203.1</v>
      </c>
      <c r="L13" s="40"/>
      <c r="M13" s="30"/>
      <c r="N13" s="30"/>
      <c r="O13" s="30"/>
      <c r="P13" s="30"/>
      <c r="Q13" s="30"/>
      <c r="R13" s="30"/>
      <c r="S13" s="30"/>
      <c r="T13" s="30">
        <f t="shared" si="1"/>
        <v>36203.1</v>
      </c>
      <c r="U13" s="51"/>
      <c r="V13" s="51"/>
      <c r="W13" s="51"/>
      <c r="X13" s="51"/>
      <c r="Y13" s="51"/>
      <c r="Z13" s="51"/>
      <c r="AB13" s="153"/>
      <c r="AC13" s="59"/>
      <c r="AD13" s="26"/>
      <c r="AE13" s="156"/>
      <c r="AF13" s="156"/>
      <c r="AG13" s="156"/>
      <c r="AH13" s="156"/>
      <c r="AI13" s="156"/>
    </row>
    <row r="14" spans="2:35" ht="12.75" customHeight="1" x14ac:dyDescent="0.2">
      <c r="B14" s="146" t="s">
        <v>1751</v>
      </c>
      <c r="C14" s="59" t="s">
        <v>1752</v>
      </c>
      <c r="D14" s="58" t="s">
        <v>1753</v>
      </c>
      <c r="E14" s="140" t="s">
        <v>34</v>
      </c>
      <c r="F14" s="28"/>
      <c r="G14" s="141" t="s">
        <v>26</v>
      </c>
      <c r="H14" s="29"/>
      <c r="I14" s="150">
        <v>16945.2</v>
      </c>
      <c r="J14" s="151">
        <v>18101.55</v>
      </c>
      <c r="K14" s="30">
        <f t="shared" si="0"/>
        <v>36203.1</v>
      </c>
      <c r="L14" s="40" t="s">
        <v>50</v>
      </c>
      <c r="M14" s="30"/>
      <c r="N14" s="30"/>
      <c r="O14" s="30"/>
      <c r="P14" s="30"/>
      <c r="Q14" s="30"/>
      <c r="R14" s="30"/>
      <c r="S14" s="30"/>
      <c r="T14" s="30">
        <f t="shared" si="1"/>
        <v>36203.1</v>
      </c>
      <c r="U14" s="51"/>
      <c r="V14" s="51"/>
      <c r="W14" s="51"/>
      <c r="X14" s="51"/>
      <c r="Y14" s="51"/>
      <c r="Z14" s="51"/>
      <c r="AB14" s="157"/>
      <c r="AC14" s="74"/>
      <c r="AD14" s="158"/>
      <c r="AE14" s="158"/>
      <c r="AF14" s="158"/>
      <c r="AG14" s="158"/>
      <c r="AH14" s="158"/>
      <c r="AI14" s="158"/>
    </row>
    <row r="15" spans="2:35" ht="12.75" customHeight="1" x14ac:dyDescent="0.2">
      <c r="B15" s="146" t="s">
        <v>1754</v>
      </c>
      <c r="C15" s="59" t="s">
        <v>1755</v>
      </c>
      <c r="D15" s="58" t="s">
        <v>1756</v>
      </c>
      <c r="E15" s="140" t="s">
        <v>34</v>
      </c>
      <c r="F15" s="28"/>
      <c r="G15" s="141" t="s">
        <v>26</v>
      </c>
      <c r="H15" s="29"/>
      <c r="I15" s="150">
        <v>16945.2</v>
      </c>
      <c r="J15" s="151">
        <v>18101.55</v>
      </c>
      <c r="K15" s="30">
        <f t="shared" si="0"/>
        <v>36203.1</v>
      </c>
      <c r="L15" s="40"/>
      <c r="M15" s="30"/>
      <c r="N15" s="30"/>
      <c r="O15" s="30"/>
      <c r="P15" s="30"/>
      <c r="Q15" s="30"/>
      <c r="R15" s="30"/>
      <c r="S15" s="30"/>
      <c r="T15" s="30">
        <f t="shared" si="1"/>
        <v>36203.1</v>
      </c>
      <c r="U15" s="51"/>
      <c r="V15" s="51"/>
      <c r="W15" s="51"/>
      <c r="X15" s="51"/>
      <c r="Y15" s="51"/>
      <c r="Z15" s="51"/>
      <c r="AB15" s="155"/>
    </row>
    <row r="16" spans="2:35" ht="12.75" customHeight="1" x14ac:dyDescent="0.2">
      <c r="B16" s="146" t="s">
        <v>1757</v>
      </c>
      <c r="C16" s="59" t="s">
        <v>1758</v>
      </c>
      <c r="D16" s="58" t="s">
        <v>1759</v>
      </c>
      <c r="E16" s="140" t="s">
        <v>34</v>
      </c>
      <c r="F16" s="28"/>
      <c r="G16" s="141" t="s">
        <v>26</v>
      </c>
      <c r="H16" s="29"/>
      <c r="I16" s="150">
        <v>16945.2</v>
      </c>
      <c r="J16" s="151">
        <v>18101.55</v>
      </c>
      <c r="K16" s="30">
        <f t="shared" si="0"/>
        <v>36203.1</v>
      </c>
      <c r="L16" s="40"/>
      <c r="M16" s="30"/>
      <c r="N16" s="30"/>
      <c r="O16" s="30"/>
      <c r="P16" s="30"/>
      <c r="Q16" s="30"/>
      <c r="R16" s="30"/>
      <c r="S16" s="30"/>
      <c r="T16" s="30">
        <f t="shared" si="1"/>
        <v>36203.1</v>
      </c>
      <c r="U16" s="51"/>
      <c r="V16" s="51"/>
      <c r="W16" s="51"/>
      <c r="X16" s="51"/>
      <c r="Y16" s="51"/>
      <c r="Z16" s="51"/>
      <c r="AB16" s="153"/>
      <c r="AC16" s="59"/>
      <c r="AD16" s="26"/>
      <c r="AE16" s="156"/>
      <c r="AF16" s="156"/>
      <c r="AG16" s="156"/>
      <c r="AH16" s="156"/>
      <c r="AI16" s="156"/>
    </row>
    <row r="17" spans="1:36" ht="12.75" customHeight="1" x14ac:dyDescent="0.2">
      <c r="B17" s="146" t="s">
        <v>1760</v>
      </c>
      <c r="C17" s="59" t="s">
        <v>1761</v>
      </c>
      <c r="D17" s="58" t="s">
        <v>1762</v>
      </c>
      <c r="E17" s="140" t="s">
        <v>34</v>
      </c>
      <c r="F17" s="28"/>
      <c r="G17" s="141" t="s">
        <v>26</v>
      </c>
      <c r="H17" s="29"/>
      <c r="I17" s="150">
        <v>16945.2</v>
      </c>
      <c r="J17" s="151">
        <v>18101.55</v>
      </c>
      <c r="K17" s="30">
        <f t="shared" si="0"/>
        <v>36203.1</v>
      </c>
      <c r="L17" s="40"/>
      <c r="M17" s="30"/>
      <c r="N17" s="30"/>
      <c r="O17" s="30"/>
      <c r="P17" s="30"/>
      <c r="Q17" s="30"/>
      <c r="R17" s="30"/>
      <c r="S17" s="30"/>
      <c r="T17" s="30">
        <f t="shared" si="1"/>
        <v>36203.1</v>
      </c>
      <c r="U17" s="51"/>
      <c r="V17" s="51"/>
      <c r="W17" s="51"/>
      <c r="X17" s="51"/>
      <c r="Y17" s="51"/>
      <c r="Z17" s="51"/>
      <c r="AC17" s="59"/>
      <c r="AD17" s="26"/>
      <c r="AE17" s="156"/>
      <c r="AF17" s="156"/>
      <c r="AG17" s="156"/>
      <c r="AH17" s="156"/>
      <c r="AI17" s="156"/>
    </row>
    <row r="18" spans="1:36" ht="12.75" customHeight="1" x14ac:dyDescent="0.2">
      <c r="B18" s="146" t="s">
        <v>1763</v>
      </c>
      <c r="C18" s="59" t="s">
        <v>1764</v>
      </c>
      <c r="D18" s="58" t="s">
        <v>1765</v>
      </c>
      <c r="E18" s="140" t="s">
        <v>34</v>
      </c>
      <c r="F18" s="28"/>
      <c r="G18" s="141" t="s">
        <v>26</v>
      </c>
      <c r="H18" s="29"/>
      <c r="I18" s="150">
        <v>16945.2</v>
      </c>
      <c r="J18" s="151">
        <v>18101.55</v>
      </c>
      <c r="K18" s="30">
        <f t="shared" si="0"/>
        <v>36203.1</v>
      </c>
      <c r="L18" s="40"/>
      <c r="M18" s="30"/>
      <c r="N18" s="30"/>
      <c r="O18" s="30"/>
      <c r="P18" s="30"/>
      <c r="Q18" s="30"/>
      <c r="R18" s="30"/>
      <c r="S18" s="30"/>
      <c r="T18" s="30">
        <f t="shared" si="1"/>
        <v>36203.1</v>
      </c>
      <c r="U18" s="51"/>
      <c r="V18" s="51"/>
      <c r="W18" s="51"/>
      <c r="X18" s="51"/>
      <c r="Y18" s="51"/>
      <c r="Z18" s="51"/>
      <c r="AB18" s="154"/>
      <c r="AC18" s="75"/>
      <c r="AD18" s="159"/>
      <c r="AE18" s="160"/>
      <c r="AF18" s="160"/>
      <c r="AG18" s="160"/>
      <c r="AH18" s="160"/>
      <c r="AI18" s="160"/>
    </row>
    <row r="19" spans="1:36" ht="12.75" customHeight="1" x14ac:dyDescent="0.2">
      <c r="B19" s="146" t="s">
        <v>1766</v>
      </c>
      <c r="C19" s="59" t="s">
        <v>1767</v>
      </c>
      <c r="D19" s="58" t="s">
        <v>1768</v>
      </c>
      <c r="E19" s="140" t="s">
        <v>34</v>
      </c>
      <c r="F19" s="28"/>
      <c r="G19" s="141" t="s">
        <v>26</v>
      </c>
      <c r="H19" s="29"/>
      <c r="I19" s="150">
        <v>16945.2</v>
      </c>
      <c r="J19" s="151">
        <v>18101.55</v>
      </c>
      <c r="K19" s="30">
        <f t="shared" si="0"/>
        <v>36203.1</v>
      </c>
      <c r="L19" s="40"/>
      <c r="M19" s="30"/>
      <c r="N19" s="30"/>
      <c r="O19" s="30"/>
      <c r="P19" s="30"/>
      <c r="Q19" s="30"/>
      <c r="R19" s="30"/>
      <c r="S19" s="30"/>
      <c r="T19" s="30">
        <f t="shared" si="1"/>
        <v>36203.1</v>
      </c>
      <c r="U19" s="51"/>
      <c r="V19" s="51"/>
      <c r="W19" s="51"/>
      <c r="X19" s="51"/>
      <c r="Y19" s="51"/>
      <c r="Z19" s="51"/>
      <c r="AB19" s="2"/>
      <c r="AC19" s="2"/>
      <c r="AD19" s="2"/>
      <c r="AE19" s="2"/>
      <c r="AF19" s="147"/>
      <c r="AG19" s="147"/>
      <c r="AH19" s="147"/>
      <c r="AI19" s="147"/>
    </row>
    <row r="20" spans="1:36" ht="12.75" customHeight="1" x14ac:dyDescent="0.2">
      <c r="B20" s="146" t="s">
        <v>1769</v>
      </c>
      <c r="C20" s="59" t="s">
        <v>1770</v>
      </c>
      <c r="D20" s="58" t="s">
        <v>1771</v>
      </c>
      <c r="E20" s="140" t="s">
        <v>34</v>
      </c>
      <c r="F20" s="28"/>
      <c r="G20" s="141" t="s">
        <v>26</v>
      </c>
      <c r="H20" s="29"/>
      <c r="I20" s="150">
        <v>16945.2</v>
      </c>
      <c r="J20" s="151">
        <v>18101.55</v>
      </c>
      <c r="K20" s="30">
        <f t="shared" si="0"/>
        <v>36203.1</v>
      </c>
      <c r="L20" s="40"/>
      <c r="M20" s="30"/>
      <c r="N20" s="30"/>
      <c r="O20" s="30"/>
      <c r="P20" s="30"/>
      <c r="Q20" s="30"/>
      <c r="R20" s="30"/>
      <c r="S20" s="30"/>
      <c r="T20" s="30">
        <f t="shared" si="1"/>
        <v>36203.1</v>
      </c>
      <c r="U20" s="51"/>
      <c r="V20" s="51"/>
      <c r="W20" s="51"/>
      <c r="X20" s="51"/>
      <c r="Y20" s="51"/>
      <c r="Z20" s="51"/>
      <c r="AB20" s="2"/>
      <c r="AC20" s="2"/>
      <c r="AD20" s="2"/>
      <c r="AE20" s="2"/>
    </row>
    <row r="21" spans="1:36" ht="12.75" customHeight="1" x14ac:dyDescent="0.2">
      <c r="B21" s="161"/>
      <c r="C21" s="59"/>
      <c r="D21" s="58"/>
      <c r="E21" s="140"/>
      <c r="F21" s="28"/>
      <c r="G21" s="141"/>
      <c r="H21" s="29"/>
      <c r="I21" s="150"/>
      <c r="J21" s="151"/>
      <c r="K21" s="30"/>
      <c r="L21" s="40"/>
      <c r="M21" s="30"/>
      <c r="N21" s="30"/>
      <c r="O21" s="30"/>
      <c r="P21" s="30"/>
      <c r="Q21" s="30"/>
      <c r="R21" s="30"/>
      <c r="S21" s="30"/>
      <c r="T21" s="30"/>
      <c r="U21" s="51"/>
      <c r="V21" s="51"/>
      <c r="W21" s="51"/>
      <c r="X21" s="51"/>
      <c r="Y21" s="51"/>
      <c r="Z21" s="51"/>
      <c r="AB21" s="2"/>
      <c r="AC21" s="2"/>
      <c r="AD21" s="2"/>
      <c r="AE21" s="2"/>
    </row>
    <row r="22" spans="1:36" ht="15" customHeight="1" x14ac:dyDescent="0.2">
      <c r="B22" s="162" t="s">
        <v>69</v>
      </c>
      <c r="C22" s="163"/>
      <c r="D22" s="164"/>
      <c r="E22" s="148"/>
      <c r="F22" s="32"/>
      <c r="G22" s="149"/>
      <c r="H22" s="34"/>
      <c r="I22" s="150"/>
      <c r="J22" s="37"/>
      <c r="K22" s="37"/>
      <c r="L22" s="37"/>
      <c r="M22" s="37"/>
      <c r="N22" s="37"/>
      <c r="O22" s="37"/>
      <c r="P22" s="37"/>
      <c r="Q22" s="37"/>
      <c r="R22" s="30"/>
      <c r="S22" s="30"/>
      <c r="T22" s="30"/>
      <c r="U22" s="51"/>
      <c r="V22" s="51"/>
      <c r="W22" s="51"/>
      <c r="X22" s="51"/>
      <c r="Y22" s="51"/>
      <c r="Z22" s="51"/>
      <c r="AB22" s="2"/>
      <c r="AC22" s="2"/>
      <c r="AD22" s="2"/>
      <c r="AE22" s="158"/>
      <c r="AF22" s="158"/>
      <c r="AG22" s="158"/>
      <c r="AH22" s="158"/>
      <c r="AI22" s="158"/>
    </row>
    <row r="23" spans="1:36" x14ac:dyDescent="0.2">
      <c r="B23" s="146" t="s">
        <v>70</v>
      </c>
      <c r="C23" s="39" t="s">
        <v>71</v>
      </c>
      <c r="D23" s="58" t="s">
        <v>72</v>
      </c>
      <c r="E23" s="148" t="s">
        <v>73</v>
      </c>
      <c r="F23" s="44" t="s">
        <v>26</v>
      </c>
      <c r="G23" s="165"/>
      <c r="H23" s="34"/>
      <c r="I23" s="166">
        <v>8246.130000000001</v>
      </c>
      <c r="J23" s="36">
        <f>I23</f>
        <v>8246.130000000001</v>
      </c>
      <c r="K23" s="37">
        <f>J23*2</f>
        <v>16492.260000000002</v>
      </c>
      <c r="L23" s="37">
        <v>0</v>
      </c>
      <c r="M23" s="37">
        <v>250</v>
      </c>
      <c r="N23" s="37">
        <f>M23*2</f>
        <v>500</v>
      </c>
      <c r="O23" s="37">
        <v>339.82</v>
      </c>
      <c r="P23" s="37">
        <f>O23*2</f>
        <v>679.64</v>
      </c>
      <c r="Q23" s="37">
        <f>L23*2</f>
        <v>0</v>
      </c>
      <c r="R23" s="37">
        <v>472.4</v>
      </c>
      <c r="S23" s="30">
        <f>R23*2</f>
        <v>944.8</v>
      </c>
      <c r="T23" s="30">
        <f>K23+N23+P23+Q23+S23</f>
        <v>18616.7</v>
      </c>
      <c r="AB23" s="59"/>
      <c r="AC23" s="26"/>
      <c r="AD23" s="152"/>
      <c r="AE23" s="156"/>
      <c r="AF23" s="156"/>
      <c r="AG23" s="156"/>
      <c r="AH23" s="156"/>
      <c r="AI23" s="156"/>
    </row>
    <row r="24" spans="1:36" x14ac:dyDescent="0.2">
      <c r="B24" s="146" t="s">
        <v>217</v>
      </c>
      <c r="C24" s="39" t="s">
        <v>218</v>
      </c>
      <c r="D24" s="58" t="s">
        <v>219</v>
      </c>
      <c r="E24" s="148" t="s">
        <v>77</v>
      </c>
      <c r="F24" s="44" t="s">
        <v>26</v>
      </c>
      <c r="G24" s="165"/>
      <c r="H24" s="34"/>
      <c r="I24" s="166">
        <v>7730.7799999999988</v>
      </c>
      <c r="J24" s="37">
        <f>I24</f>
        <v>7730.7799999999988</v>
      </c>
      <c r="K24" s="37">
        <f>J24*2</f>
        <v>15461.559999999998</v>
      </c>
      <c r="L24" s="37">
        <v>0</v>
      </c>
      <c r="M24" s="37">
        <v>250</v>
      </c>
      <c r="N24" s="37">
        <f>M24*2</f>
        <v>500</v>
      </c>
      <c r="O24" s="37">
        <v>339.82</v>
      </c>
      <c r="P24" s="37">
        <f>O24*2</f>
        <v>679.64</v>
      </c>
      <c r="Q24" s="37">
        <f>L24*2</f>
        <v>0</v>
      </c>
      <c r="R24" s="37">
        <v>242.45</v>
      </c>
      <c r="S24" s="30">
        <f>R24*2</f>
        <v>484.9</v>
      </c>
      <c r="T24" s="30">
        <f>K24+N24+P24+Q24+S24</f>
        <v>17126.099999999999</v>
      </c>
      <c r="U24" s="51"/>
      <c r="V24" s="51"/>
      <c r="W24" s="51"/>
      <c r="X24" s="51"/>
      <c r="Y24" s="51"/>
      <c r="Z24" s="51"/>
      <c r="AB24" s="59"/>
      <c r="AC24" s="26"/>
      <c r="AD24" s="152"/>
      <c r="AE24" s="156"/>
      <c r="AF24" s="156"/>
      <c r="AG24" s="156"/>
      <c r="AH24" s="156"/>
      <c r="AI24" s="156"/>
    </row>
    <row r="25" spans="1:36" x14ac:dyDescent="0.2">
      <c r="B25" s="146" t="s">
        <v>1292</v>
      </c>
      <c r="C25" s="39" t="s">
        <v>1293</v>
      </c>
      <c r="D25" s="58" t="s">
        <v>1294</v>
      </c>
      <c r="E25" s="148" t="s">
        <v>77</v>
      </c>
      <c r="F25" s="44" t="s">
        <v>26</v>
      </c>
      <c r="G25" s="165"/>
      <c r="H25" s="34"/>
      <c r="I25" s="166">
        <v>11198.49</v>
      </c>
      <c r="J25" s="37">
        <f>I25</f>
        <v>11198.49</v>
      </c>
      <c r="K25" s="37">
        <f>J25*2</f>
        <v>22396.98</v>
      </c>
      <c r="L25" s="37">
        <v>0</v>
      </c>
      <c r="M25" s="37">
        <v>250</v>
      </c>
      <c r="N25" s="37">
        <f>M25*2</f>
        <v>500</v>
      </c>
      <c r="O25" s="37">
        <v>339.82</v>
      </c>
      <c r="P25" s="37">
        <f>O25*2</f>
        <v>679.64</v>
      </c>
      <c r="Q25" s="37">
        <f>L25*2</f>
        <v>0</v>
      </c>
      <c r="R25" s="37">
        <v>205.4</v>
      </c>
      <c r="S25" s="30">
        <f>R25*2</f>
        <v>410.8</v>
      </c>
      <c r="T25" s="30">
        <f>K25+N25+P25+Q25+S25</f>
        <v>23987.42</v>
      </c>
      <c r="U25" s="52"/>
      <c r="V25" s="52"/>
      <c r="W25" s="52"/>
      <c r="X25" s="52"/>
      <c r="Y25" s="52"/>
      <c r="Z25" s="52"/>
      <c r="AB25" s="59"/>
      <c r="AC25" s="26"/>
      <c r="AD25" s="152"/>
      <c r="AE25" s="156"/>
      <c r="AF25" s="156"/>
      <c r="AG25" s="156"/>
      <c r="AH25" s="156"/>
      <c r="AI25" s="156"/>
    </row>
    <row r="26" spans="1:36" x14ac:dyDescent="0.2">
      <c r="B26" s="146" t="s">
        <v>224</v>
      </c>
      <c r="C26" s="39" t="s">
        <v>225</v>
      </c>
      <c r="D26" s="58" t="s">
        <v>226</v>
      </c>
      <c r="E26" s="148" t="s">
        <v>77</v>
      </c>
      <c r="F26" s="44" t="s">
        <v>26</v>
      </c>
      <c r="G26" s="165"/>
      <c r="H26" s="34"/>
      <c r="I26" s="166">
        <v>8086.2900000000009</v>
      </c>
      <c r="J26" s="37">
        <f>I26</f>
        <v>8086.2900000000009</v>
      </c>
      <c r="K26" s="37">
        <f>J26*2</f>
        <v>16172.580000000002</v>
      </c>
      <c r="L26" s="37">
        <v>0</v>
      </c>
      <c r="M26" s="37">
        <v>250</v>
      </c>
      <c r="N26" s="37">
        <f>M26*2</f>
        <v>500</v>
      </c>
      <c r="O26" s="37">
        <v>488</v>
      </c>
      <c r="P26" s="37">
        <f>O26*2</f>
        <v>976</v>
      </c>
      <c r="Q26" s="37">
        <f>L26*2</f>
        <v>0</v>
      </c>
      <c r="R26" s="37">
        <v>0</v>
      </c>
      <c r="S26" s="30">
        <f>R26*2</f>
        <v>0</v>
      </c>
      <c r="T26" s="30">
        <f>K26+N26+P26+Q26+S26</f>
        <v>17648.580000000002</v>
      </c>
      <c r="U26" s="51"/>
      <c r="V26" s="51"/>
      <c r="W26" s="51"/>
      <c r="X26" s="51"/>
      <c r="Y26" s="51"/>
      <c r="Z26" s="51"/>
      <c r="AB26" s="59"/>
      <c r="AC26" s="26"/>
      <c r="AD26" s="152"/>
      <c r="AE26" s="156"/>
      <c r="AF26" s="156"/>
      <c r="AG26" s="156"/>
      <c r="AH26" s="156"/>
      <c r="AI26" s="156"/>
    </row>
    <row r="27" spans="1:36" x14ac:dyDescent="0.2">
      <c r="B27" s="146" t="s">
        <v>88</v>
      </c>
      <c r="C27" s="39" t="s">
        <v>89</v>
      </c>
      <c r="D27" s="58" t="s">
        <v>90</v>
      </c>
      <c r="E27" s="148" t="s">
        <v>77</v>
      </c>
      <c r="F27" s="44" t="s">
        <v>26</v>
      </c>
      <c r="G27" s="165"/>
      <c r="H27" s="34"/>
      <c r="I27" s="166">
        <v>13218.98</v>
      </c>
      <c r="J27" s="36">
        <f t="shared" ref="J27:J41" si="2">I27</f>
        <v>13218.98</v>
      </c>
      <c r="K27" s="37">
        <f t="shared" ref="K27:K66" si="3">J27*2</f>
        <v>26437.96</v>
      </c>
      <c r="L27" s="37">
        <v>0</v>
      </c>
      <c r="M27" s="37">
        <v>250</v>
      </c>
      <c r="N27" s="37">
        <f t="shared" ref="N27:N66" si="4">M27*2</f>
        <v>500</v>
      </c>
      <c r="O27" s="37">
        <v>203.89</v>
      </c>
      <c r="P27" s="37">
        <f t="shared" ref="P27:P66" si="5">O27*2</f>
        <v>407.78</v>
      </c>
      <c r="Q27" s="37">
        <f t="shared" ref="Q27:Q66" si="6">L27*2</f>
        <v>0</v>
      </c>
      <c r="R27" s="37">
        <v>231.4</v>
      </c>
      <c r="S27" s="30">
        <f t="shared" ref="S27:S66" si="7">R27*2</f>
        <v>462.8</v>
      </c>
      <c r="T27" s="30">
        <f t="shared" ref="T27:T30" si="8">K27+N27+P27+Q27+S27</f>
        <v>27808.539999999997</v>
      </c>
      <c r="U27" s="51"/>
      <c r="V27" s="51"/>
      <c r="W27" s="51"/>
      <c r="X27" s="51"/>
      <c r="Y27" s="51"/>
      <c r="Z27" s="51"/>
      <c r="AB27" s="59"/>
      <c r="AC27" s="26"/>
      <c r="AD27" s="152"/>
      <c r="AE27" s="156"/>
      <c r="AF27" s="156"/>
      <c r="AG27" s="156"/>
      <c r="AH27" s="156"/>
      <c r="AI27" s="156"/>
    </row>
    <row r="28" spans="1:36" x14ac:dyDescent="0.2">
      <c r="B28" s="146" t="s">
        <v>91</v>
      </c>
      <c r="C28" s="39" t="s">
        <v>92</v>
      </c>
      <c r="D28" s="58" t="s">
        <v>93</v>
      </c>
      <c r="E28" s="148" t="s">
        <v>73</v>
      </c>
      <c r="F28" s="44" t="s">
        <v>26</v>
      </c>
      <c r="G28" s="165"/>
      <c r="H28" s="34"/>
      <c r="I28" s="166">
        <v>6928.8899999999994</v>
      </c>
      <c r="J28" s="36">
        <f t="shared" si="2"/>
        <v>6928.8899999999994</v>
      </c>
      <c r="K28" s="37">
        <f t="shared" si="3"/>
        <v>13857.779999999999</v>
      </c>
      <c r="L28" s="37"/>
      <c r="M28" s="37"/>
      <c r="N28" s="37"/>
      <c r="O28" s="37"/>
      <c r="P28" s="37"/>
      <c r="Q28" s="37"/>
      <c r="R28" s="37"/>
      <c r="S28" s="30"/>
      <c r="T28" s="30">
        <f t="shared" si="8"/>
        <v>13857.779999999999</v>
      </c>
      <c r="U28" s="51"/>
      <c r="V28" s="51"/>
      <c r="W28" s="51"/>
      <c r="X28" s="51"/>
      <c r="Y28" s="51"/>
      <c r="Z28" s="51"/>
      <c r="AB28" s="59"/>
      <c r="AC28" s="26"/>
      <c r="AD28" s="152"/>
      <c r="AE28" s="156"/>
      <c r="AF28" s="156"/>
      <c r="AG28" s="156"/>
      <c r="AH28" s="156"/>
      <c r="AI28" s="156"/>
    </row>
    <row r="29" spans="1:36" s="52" customFormat="1" x14ac:dyDescent="0.2">
      <c r="A29" s="2"/>
      <c r="B29" s="146" t="s">
        <v>1197</v>
      </c>
      <c r="C29" s="39" t="s">
        <v>1198</v>
      </c>
      <c r="D29" s="58" t="s">
        <v>1199</v>
      </c>
      <c r="E29" s="148" t="s">
        <v>126</v>
      </c>
      <c r="F29" s="32" t="s">
        <v>26</v>
      </c>
      <c r="G29" s="149"/>
      <c r="H29" s="34"/>
      <c r="I29" s="166">
        <v>8177.92</v>
      </c>
      <c r="J29" s="37">
        <f>I29</f>
        <v>8177.92</v>
      </c>
      <c r="K29" s="37">
        <f>J29*2</f>
        <v>16355.84</v>
      </c>
      <c r="L29" s="37">
        <v>0</v>
      </c>
      <c r="M29" s="37"/>
      <c r="N29" s="37">
        <f>M29*2</f>
        <v>0</v>
      </c>
      <c r="O29" s="37">
        <v>488.03</v>
      </c>
      <c r="P29" s="37">
        <f>O29*2</f>
        <v>976.06</v>
      </c>
      <c r="Q29" s="37">
        <f>L29*2</f>
        <v>0</v>
      </c>
      <c r="R29" s="37"/>
      <c r="S29" s="30">
        <f>R29*2</f>
        <v>0</v>
      </c>
      <c r="T29" s="30">
        <f>K29+N29+P29+Q29+S29</f>
        <v>17331.900000000001</v>
      </c>
      <c r="AA29" s="132"/>
      <c r="AJ29" s="132"/>
    </row>
    <row r="30" spans="1:36" x14ac:dyDescent="0.2">
      <c r="B30" s="146" t="s">
        <v>98</v>
      </c>
      <c r="C30" s="39" t="s">
        <v>99</v>
      </c>
      <c r="D30" s="58" t="s">
        <v>100</v>
      </c>
      <c r="E30" s="148" t="s">
        <v>77</v>
      </c>
      <c r="F30" s="32"/>
      <c r="G30" s="149" t="s">
        <v>26</v>
      </c>
      <c r="H30" s="34"/>
      <c r="I30" s="166">
        <v>6322.6500000000005</v>
      </c>
      <c r="J30" s="36">
        <f t="shared" si="2"/>
        <v>6322.6500000000005</v>
      </c>
      <c r="K30" s="37">
        <f t="shared" si="3"/>
        <v>12645.300000000001</v>
      </c>
      <c r="L30" s="37">
        <v>0</v>
      </c>
      <c r="M30" s="37">
        <v>0</v>
      </c>
      <c r="N30" s="37">
        <f t="shared" si="4"/>
        <v>0</v>
      </c>
      <c r="O30" s="37">
        <v>0</v>
      </c>
      <c r="P30" s="37">
        <f t="shared" si="5"/>
        <v>0</v>
      </c>
      <c r="Q30" s="37">
        <f t="shared" si="6"/>
        <v>0</v>
      </c>
      <c r="R30" s="37">
        <v>0</v>
      </c>
      <c r="S30" s="30">
        <f t="shared" si="7"/>
        <v>0</v>
      </c>
      <c r="T30" s="30">
        <f t="shared" si="8"/>
        <v>12645.300000000001</v>
      </c>
      <c r="U30" s="51"/>
      <c r="V30" s="51"/>
      <c r="W30" s="51"/>
      <c r="X30" s="51"/>
      <c r="Y30" s="51"/>
      <c r="Z30" s="51"/>
      <c r="AB30" s="59"/>
      <c r="AC30" s="26"/>
      <c r="AD30" s="152"/>
      <c r="AE30" s="156"/>
      <c r="AF30" s="156"/>
      <c r="AG30" s="156"/>
      <c r="AH30" s="156"/>
      <c r="AI30" s="156"/>
    </row>
    <row r="31" spans="1:36" x14ac:dyDescent="0.2">
      <c r="B31" s="146" t="s">
        <v>179</v>
      </c>
      <c r="C31" s="39" t="s">
        <v>180</v>
      </c>
      <c r="D31" s="58" t="s">
        <v>181</v>
      </c>
      <c r="E31" s="148" t="s">
        <v>1772</v>
      </c>
      <c r="F31" s="32"/>
      <c r="G31" s="149" t="s">
        <v>26</v>
      </c>
      <c r="H31" s="34"/>
      <c r="I31" s="167">
        <v>12049.360000000002</v>
      </c>
      <c r="J31" s="37">
        <f>I31</f>
        <v>12049.360000000002</v>
      </c>
      <c r="K31" s="37">
        <f t="shared" si="3"/>
        <v>24098.720000000005</v>
      </c>
      <c r="L31" s="37">
        <v>0</v>
      </c>
      <c r="M31" s="37">
        <v>0</v>
      </c>
      <c r="N31" s="37">
        <f>M31*2</f>
        <v>0</v>
      </c>
      <c r="O31" s="37">
        <v>0</v>
      </c>
      <c r="P31" s="37">
        <f>O31*2</f>
        <v>0</v>
      </c>
      <c r="Q31" s="37">
        <f>L31*2</f>
        <v>0</v>
      </c>
      <c r="R31" s="37">
        <v>0</v>
      </c>
      <c r="S31" s="30">
        <f>R31*2</f>
        <v>0</v>
      </c>
      <c r="T31" s="30">
        <f>K31+N31+P31+Q31+S31</f>
        <v>24098.720000000005</v>
      </c>
      <c r="U31" s="51"/>
      <c r="V31" s="51"/>
      <c r="W31" s="51"/>
      <c r="X31" s="51"/>
      <c r="Y31" s="51"/>
      <c r="Z31" s="51"/>
      <c r="AA31" s="52"/>
      <c r="AB31" s="59"/>
      <c r="AC31" s="26"/>
      <c r="AD31" s="152"/>
      <c r="AE31" s="168"/>
      <c r="AF31" s="168"/>
      <c r="AG31" s="168"/>
      <c r="AH31" s="168"/>
      <c r="AI31" s="168"/>
      <c r="AJ31" s="52"/>
    </row>
    <row r="32" spans="1:36" x14ac:dyDescent="0.2">
      <c r="B32" s="146" t="s">
        <v>101</v>
      </c>
      <c r="C32" s="39" t="s">
        <v>102</v>
      </c>
      <c r="D32" s="58" t="s">
        <v>103</v>
      </c>
      <c r="E32" s="148" t="s">
        <v>73</v>
      </c>
      <c r="F32" s="32"/>
      <c r="G32" s="149" t="s">
        <v>26</v>
      </c>
      <c r="H32" s="34"/>
      <c r="I32" s="166">
        <v>5744.32</v>
      </c>
      <c r="J32" s="36">
        <f t="shared" si="2"/>
        <v>5744.32</v>
      </c>
      <c r="K32" s="37">
        <f t="shared" si="3"/>
        <v>11488.64</v>
      </c>
      <c r="L32" s="37">
        <v>0</v>
      </c>
      <c r="M32" s="37">
        <v>0</v>
      </c>
      <c r="N32" s="37">
        <f>M32*2</f>
        <v>0</v>
      </c>
      <c r="O32" s="37">
        <v>0</v>
      </c>
      <c r="P32" s="37">
        <f>O32*2</f>
        <v>0</v>
      </c>
      <c r="Q32" s="37">
        <f>L32*2</f>
        <v>0</v>
      </c>
      <c r="R32" s="37">
        <v>0</v>
      </c>
      <c r="S32" s="30">
        <f>R32*2</f>
        <v>0</v>
      </c>
      <c r="T32" s="30">
        <f>K32+N32+P32+Q32+S32</f>
        <v>11488.64</v>
      </c>
      <c r="U32" s="52"/>
      <c r="V32" s="52"/>
      <c r="W32" s="52"/>
      <c r="X32" s="52"/>
      <c r="Y32" s="52"/>
      <c r="Z32" s="52"/>
      <c r="AB32" s="59"/>
      <c r="AC32" s="26"/>
      <c r="AD32" s="152"/>
      <c r="AE32" s="156"/>
      <c r="AF32" s="156"/>
      <c r="AG32" s="156"/>
      <c r="AH32" s="156"/>
      <c r="AI32" s="156"/>
    </row>
    <row r="33" spans="2:36" x14ac:dyDescent="0.2">
      <c r="B33" s="146" t="s">
        <v>104</v>
      </c>
      <c r="C33" s="39" t="s">
        <v>105</v>
      </c>
      <c r="D33" s="58" t="s">
        <v>106</v>
      </c>
      <c r="E33" s="148" t="s">
        <v>107</v>
      </c>
      <c r="F33" s="44" t="s">
        <v>26</v>
      </c>
      <c r="G33" s="165"/>
      <c r="H33" s="34"/>
      <c r="I33" s="166">
        <v>10757.49</v>
      </c>
      <c r="J33" s="36">
        <f t="shared" si="2"/>
        <v>10757.49</v>
      </c>
      <c r="K33" s="37">
        <f t="shared" si="3"/>
        <v>21514.98</v>
      </c>
      <c r="L33" s="37">
        <v>0</v>
      </c>
      <c r="M33" s="37">
        <v>250</v>
      </c>
      <c r="N33" s="37">
        <f>M33*2</f>
        <v>500</v>
      </c>
      <c r="O33" s="37">
        <v>130.02000000000001</v>
      </c>
      <c r="P33" s="37">
        <f>O33*2</f>
        <v>260.04000000000002</v>
      </c>
      <c r="Q33" s="37">
        <f>L33*2</f>
        <v>0</v>
      </c>
      <c r="R33" s="37">
        <v>0</v>
      </c>
      <c r="S33" s="30">
        <f>R33*2</f>
        <v>0</v>
      </c>
      <c r="T33" s="30">
        <f>K33+N33+P33+Q33+S33</f>
        <v>22275.02</v>
      </c>
      <c r="U33" s="169"/>
      <c r="V33" s="169"/>
      <c r="W33" s="169"/>
      <c r="X33" s="169"/>
      <c r="Y33" s="169"/>
      <c r="Z33" s="169"/>
      <c r="AB33" s="59"/>
      <c r="AC33" s="26"/>
      <c r="AD33" s="152"/>
      <c r="AE33" s="156"/>
      <c r="AF33" s="156"/>
      <c r="AG33" s="156"/>
      <c r="AH33" s="156"/>
      <c r="AI33" s="156"/>
    </row>
    <row r="34" spans="2:36" x14ac:dyDescent="0.2">
      <c r="B34" s="146" t="s">
        <v>108</v>
      </c>
      <c r="C34" s="39" t="s">
        <v>109</v>
      </c>
      <c r="D34" s="58" t="s">
        <v>110</v>
      </c>
      <c r="E34" s="148" t="s">
        <v>111</v>
      </c>
      <c r="F34" s="32"/>
      <c r="G34" s="149" t="s">
        <v>26</v>
      </c>
      <c r="H34" s="34"/>
      <c r="I34" s="166">
        <v>15627.76</v>
      </c>
      <c r="J34" s="36">
        <f t="shared" si="2"/>
        <v>15627.76</v>
      </c>
      <c r="K34" s="37">
        <f t="shared" si="3"/>
        <v>31255.52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0">
        <v>0</v>
      </c>
      <c r="T34" s="30">
        <f>K34+N34+P34+Q34+S34</f>
        <v>31255.52</v>
      </c>
      <c r="U34" s="52"/>
      <c r="V34" s="52"/>
      <c r="W34" s="52"/>
      <c r="X34" s="52"/>
      <c r="Y34" s="52"/>
      <c r="Z34" s="52"/>
      <c r="AB34" s="59"/>
      <c r="AC34" s="26"/>
      <c r="AD34" s="152"/>
      <c r="AE34" s="156"/>
      <c r="AF34" s="156"/>
      <c r="AG34" s="156"/>
      <c r="AH34" s="156"/>
      <c r="AI34" s="156"/>
    </row>
    <row r="35" spans="2:36" x14ac:dyDescent="0.2">
      <c r="B35" s="146" t="s">
        <v>115</v>
      </c>
      <c r="C35" s="39" t="s">
        <v>116</v>
      </c>
      <c r="D35" s="58" t="s">
        <v>117</v>
      </c>
      <c r="E35" s="148" t="s">
        <v>118</v>
      </c>
      <c r="F35" s="32"/>
      <c r="G35" s="149" t="s">
        <v>26</v>
      </c>
      <c r="H35" s="34"/>
      <c r="I35" s="166">
        <v>5492.4900000000007</v>
      </c>
      <c r="J35" s="36">
        <f t="shared" si="2"/>
        <v>5492.4900000000007</v>
      </c>
      <c r="K35" s="37">
        <f t="shared" si="3"/>
        <v>10984.980000000001</v>
      </c>
      <c r="L35" s="37">
        <v>0</v>
      </c>
      <c r="M35" s="55"/>
      <c r="N35" s="37">
        <f>M35*2</f>
        <v>0</v>
      </c>
      <c r="O35" s="37"/>
      <c r="P35" s="37">
        <f>O35*2</f>
        <v>0</v>
      </c>
      <c r="Q35" s="37">
        <f>L35*2</f>
        <v>0</v>
      </c>
      <c r="R35" s="55"/>
      <c r="S35" s="30">
        <f>R35*2</f>
        <v>0</v>
      </c>
      <c r="T35" s="30">
        <f t="shared" ref="T35:T41" si="9">K35+N35+P35+Q35+S35</f>
        <v>10984.980000000001</v>
      </c>
      <c r="U35" s="52"/>
      <c r="V35" s="52"/>
      <c r="W35" s="52"/>
      <c r="X35" s="52"/>
      <c r="Y35" s="52"/>
      <c r="Z35" s="52"/>
      <c r="AB35" s="59"/>
      <c r="AC35" s="26"/>
      <c r="AD35" s="152"/>
      <c r="AE35" s="2"/>
      <c r="AF35" s="156"/>
      <c r="AG35" s="156"/>
      <c r="AH35" s="156"/>
      <c r="AI35" s="156"/>
    </row>
    <row r="36" spans="2:36" x14ac:dyDescent="0.2">
      <c r="B36" s="146" t="s">
        <v>275</v>
      </c>
      <c r="C36" s="39" t="s">
        <v>276</v>
      </c>
      <c r="D36" s="58" t="s">
        <v>277</v>
      </c>
      <c r="E36" s="148" t="s">
        <v>73</v>
      </c>
      <c r="F36" s="32" t="s">
        <v>26</v>
      </c>
      <c r="G36" s="149"/>
      <c r="H36" s="34"/>
      <c r="I36" s="167">
        <v>5492.4900000000007</v>
      </c>
      <c r="J36" s="37">
        <f>I36</f>
        <v>5492.4900000000007</v>
      </c>
      <c r="K36" s="37">
        <f t="shared" si="3"/>
        <v>10984.980000000001</v>
      </c>
      <c r="L36" s="37">
        <v>0</v>
      </c>
      <c r="M36" s="37">
        <v>0</v>
      </c>
      <c r="N36" s="37">
        <f>M36*2</f>
        <v>0</v>
      </c>
      <c r="O36" s="37">
        <v>0</v>
      </c>
      <c r="P36" s="37">
        <f>O36*2</f>
        <v>0</v>
      </c>
      <c r="Q36" s="37">
        <f>L36*2</f>
        <v>0</v>
      </c>
      <c r="R36" s="37">
        <v>0</v>
      </c>
      <c r="S36" s="30">
        <f>R36*2</f>
        <v>0</v>
      </c>
      <c r="T36" s="30">
        <f t="shared" si="9"/>
        <v>10984.980000000001</v>
      </c>
      <c r="U36" s="52"/>
      <c r="V36" s="52"/>
      <c r="W36" s="52"/>
      <c r="X36" s="52"/>
      <c r="Y36" s="52"/>
      <c r="Z36" s="52"/>
      <c r="AA36" s="52"/>
      <c r="AB36" s="59"/>
      <c r="AC36" s="26"/>
      <c r="AD36" s="152"/>
      <c r="AE36" s="156"/>
      <c r="AF36" s="2"/>
      <c r="AG36" s="2"/>
      <c r="AH36" s="2"/>
      <c r="AI36" s="2"/>
      <c r="AJ36" s="52"/>
    </row>
    <row r="37" spans="2:36" x14ac:dyDescent="0.2">
      <c r="B37" s="146" t="s">
        <v>127</v>
      </c>
      <c r="C37" s="39" t="s">
        <v>128</v>
      </c>
      <c r="D37" s="58" t="s">
        <v>129</v>
      </c>
      <c r="E37" s="148" t="s">
        <v>130</v>
      </c>
      <c r="F37" s="32"/>
      <c r="G37" s="141" t="s">
        <v>26</v>
      </c>
      <c r="H37" s="29"/>
      <c r="I37" s="166">
        <v>8113.1200000000008</v>
      </c>
      <c r="J37" s="36">
        <f t="shared" si="2"/>
        <v>8113.1200000000008</v>
      </c>
      <c r="K37" s="37">
        <f t="shared" si="3"/>
        <v>16226.240000000002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0">
        <v>0</v>
      </c>
      <c r="T37" s="30">
        <f t="shared" si="9"/>
        <v>16226.240000000002</v>
      </c>
      <c r="U37" s="51"/>
      <c r="V37" s="51"/>
      <c r="W37" s="51"/>
      <c r="X37" s="51"/>
      <c r="Y37" s="51"/>
      <c r="Z37" s="51"/>
      <c r="AB37" s="59"/>
      <c r="AC37" s="26"/>
      <c r="AD37" s="152"/>
      <c r="AE37" s="156"/>
      <c r="AF37" s="156"/>
      <c r="AG37" s="156"/>
      <c r="AH37" s="156"/>
      <c r="AI37" s="156"/>
    </row>
    <row r="38" spans="2:36" x14ac:dyDescent="0.2">
      <c r="B38" s="146" t="s">
        <v>1773</v>
      </c>
      <c r="C38" s="59" t="s">
        <v>1774</v>
      </c>
      <c r="D38" s="58" t="s">
        <v>1775</v>
      </c>
      <c r="E38" s="148" t="s">
        <v>87</v>
      </c>
      <c r="F38" s="32"/>
      <c r="G38" s="141" t="s">
        <v>26</v>
      </c>
      <c r="H38" s="29"/>
      <c r="I38" s="166">
        <v>13161.8</v>
      </c>
      <c r="J38" s="36">
        <f t="shared" si="2"/>
        <v>13161.8</v>
      </c>
      <c r="K38" s="37">
        <f>J38*2</f>
        <v>26323.599999999999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0">
        <v>0</v>
      </c>
      <c r="T38" s="30">
        <f t="shared" si="9"/>
        <v>26323.599999999999</v>
      </c>
      <c r="U38" s="51"/>
      <c r="V38" s="51"/>
      <c r="W38" s="51"/>
      <c r="X38" s="51"/>
      <c r="Y38" s="51"/>
      <c r="Z38" s="51"/>
      <c r="AB38" s="59"/>
      <c r="AC38" s="26"/>
      <c r="AD38" s="152"/>
      <c r="AE38" s="156"/>
      <c r="AF38" s="156"/>
      <c r="AG38" s="156"/>
      <c r="AH38" s="156"/>
      <c r="AI38" s="156"/>
    </row>
    <row r="39" spans="2:36" x14ac:dyDescent="0.2">
      <c r="B39" s="146" t="s">
        <v>1776</v>
      </c>
      <c r="C39" s="59" t="s">
        <v>1777</v>
      </c>
      <c r="D39" s="58" t="s">
        <v>1778</v>
      </c>
      <c r="E39" s="148" t="s">
        <v>126</v>
      </c>
      <c r="F39" s="32"/>
      <c r="G39" s="141" t="s">
        <v>26</v>
      </c>
      <c r="H39" s="29"/>
      <c r="I39" s="166">
        <v>9208.98</v>
      </c>
      <c r="J39" s="36">
        <f t="shared" si="2"/>
        <v>9208.98</v>
      </c>
      <c r="K39" s="37">
        <f t="shared" ref="K39:K41" si="10">J39*2</f>
        <v>18417.96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0">
        <v>0</v>
      </c>
      <c r="T39" s="30">
        <f t="shared" si="9"/>
        <v>18417.96</v>
      </c>
      <c r="U39" s="51"/>
      <c r="V39" s="51"/>
      <c r="W39" s="51"/>
      <c r="X39" s="51"/>
      <c r="Y39" s="51"/>
      <c r="Z39" s="51"/>
      <c r="AB39" s="59"/>
      <c r="AC39" s="26"/>
      <c r="AD39" s="152"/>
      <c r="AE39" s="156"/>
      <c r="AF39" s="156"/>
      <c r="AG39" s="156"/>
      <c r="AH39" s="156"/>
      <c r="AI39" s="156"/>
    </row>
    <row r="40" spans="2:36" x14ac:dyDescent="0.2">
      <c r="B40" s="146" t="s">
        <v>1779</v>
      </c>
      <c r="C40" s="59" t="s">
        <v>1780</v>
      </c>
      <c r="D40" s="58" t="s">
        <v>1781</v>
      </c>
      <c r="E40" s="148" t="s">
        <v>1782</v>
      </c>
      <c r="F40" s="32"/>
      <c r="G40" s="141" t="s">
        <v>26</v>
      </c>
      <c r="H40" s="29"/>
      <c r="I40" s="166">
        <v>19178.32</v>
      </c>
      <c r="J40" s="36">
        <f t="shared" si="2"/>
        <v>19178.32</v>
      </c>
      <c r="K40" s="37">
        <f t="shared" si="10"/>
        <v>38356.639999999999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0">
        <v>0</v>
      </c>
      <c r="T40" s="30">
        <f t="shared" si="9"/>
        <v>38356.639999999999</v>
      </c>
      <c r="U40" s="51"/>
      <c r="V40" s="51"/>
      <c r="W40" s="51"/>
      <c r="X40" s="51"/>
      <c r="Y40" s="51"/>
      <c r="Z40" s="51"/>
      <c r="AB40" s="59"/>
      <c r="AC40" s="26"/>
      <c r="AD40" s="152"/>
      <c r="AE40" s="156"/>
      <c r="AF40" s="156"/>
      <c r="AG40" s="156"/>
      <c r="AH40" s="156"/>
      <c r="AI40" s="156"/>
    </row>
    <row r="41" spans="2:36" x14ac:dyDescent="0.2">
      <c r="B41" s="146" t="s">
        <v>1783</v>
      </c>
      <c r="C41" s="59" t="s">
        <v>1784</v>
      </c>
      <c r="D41" s="58" t="s">
        <v>1785</v>
      </c>
      <c r="E41" s="148" t="s">
        <v>1786</v>
      </c>
      <c r="F41" s="32"/>
      <c r="G41" s="141" t="s">
        <v>26</v>
      </c>
      <c r="H41" s="29"/>
      <c r="I41" s="166">
        <v>9208.9699999999993</v>
      </c>
      <c r="J41" s="36">
        <f t="shared" si="2"/>
        <v>9208.9699999999993</v>
      </c>
      <c r="K41" s="37">
        <f t="shared" si="10"/>
        <v>18417.939999999999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0">
        <v>0</v>
      </c>
      <c r="T41" s="30">
        <f t="shared" si="9"/>
        <v>18417.939999999999</v>
      </c>
      <c r="U41" s="51"/>
      <c r="V41" s="51"/>
      <c r="W41" s="51"/>
      <c r="X41" s="51"/>
      <c r="Y41" s="51"/>
      <c r="Z41" s="51"/>
      <c r="AB41" s="59"/>
      <c r="AC41" s="26"/>
      <c r="AD41" s="152"/>
      <c r="AE41" s="2"/>
      <c r="AF41" s="156"/>
      <c r="AG41" s="156"/>
      <c r="AH41" s="156"/>
      <c r="AI41" s="156"/>
    </row>
    <row r="42" spans="2:36" x14ac:dyDescent="0.2">
      <c r="B42" s="146"/>
      <c r="C42" s="39"/>
      <c r="D42" s="58"/>
      <c r="E42" s="148"/>
      <c r="F42" s="32"/>
      <c r="G42" s="141"/>
      <c r="H42" s="29"/>
      <c r="I42" s="150"/>
      <c r="J42" s="37"/>
      <c r="K42" s="37"/>
      <c r="L42" s="37"/>
      <c r="M42" s="37"/>
      <c r="N42" s="37"/>
      <c r="O42" s="37"/>
      <c r="P42" s="37"/>
      <c r="Q42" s="37"/>
      <c r="R42" s="37"/>
      <c r="S42" s="30"/>
      <c r="T42" s="30"/>
      <c r="U42" s="51"/>
      <c r="V42" s="51"/>
      <c r="W42" s="51"/>
      <c r="X42" s="51"/>
      <c r="Y42" s="51"/>
      <c r="Z42" s="51"/>
      <c r="AB42" s="2"/>
      <c r="AC42" s="2"/>
      <c r="AD42" s="2"/>
      <c r="AE42" s="2"/>
      <c r="AF42" s="2"/>
      <c r="AG42" s="2"/>
      <c r="AH42" s="2"/>
      <c r="AI42" s="2"/>
      <c r="AJ42" s="2"/>
    </row>
    <row r="43" spans="2:36" ht="15" customHeight="1" x14ac:dyDescent="0.2">
      <c r="B43" s="162" t="s">
        <v>148</v>
      </c>
      <c r="C43" s="163"/>
      <c r="D43" s="164"/>
      <c r="E43" s="148"/>
      <c r="F43" s="32"/>
      <c r="G43" s="149"/>
      <c r="H43" s="34"/>
      <c r="I43" s="150"/>
      <c r="J43" s="37"/>
      <c r="K43" s="37"/>
      <c r="L43" s="37"/>
      <c r="M43" s="37"/>
      <c r="N43" s="37"/>
      <c r="O43" s="37"/>
      <c r="P43" s="37"/>
      <c r="Q43" s="37"/>
      <c r="R43" s="37"/>
      <c r="S43" s="30"/>
      <c r="T43" s="30"/>
      <c r="U43" s="51"/>
      <c r="V43" s="51"/>
      <c r="W43" s="51"/>
      <c r="X43" s="51"/>
      <c r="Y43" s="51"/>
      <c r="Z43" s="51"/>
      <c r="AB43" s="75"/>
      <c r="AC43" s="159"/>
      <c r="AD43" s="170"/>
      <c r="AE43" s="158"/>
      <c r="AF43" s="158"/>
      <c r="AG43" s="158"/>
      <c r="AH43" s="158"/>
      <c r="AI43" s="158"/>
    </row>
    <row r="44" spans="2:36" x14ac:dyDescent="0.2">
      <c r="B44" s="146" t="s">
        <v>74</v>
      </c>
      <c r="C44" s="39" t="s">
        <v>75</v>
      </c>
      <c r="D44" s="58" t="s">
        <v>76</v>
      </c>
      <c r="E44" s="148" t="s">
        <v>77</v>
      </c>
      <c r="F44" s="32"/>
      <c r="G44" s="149" t="s">
        <v>26</v>
      </c>
      <c r="H44" s="34"/>
      <c r="I44" s="166">
        <v>5968.77</v>
      </c>
      <c r="J44" s="36">
        <f>I44</f>
        <v>5968.77</v>
      </c>
      <c r="K44" s="37">
        <f>J44*2</f>
        <v>11937.54</v>
      </c>
      <c r="L44" s="37">
        <v>0</v>
      </c>
      <c r="M44" s="37">
        <v>0</v>
      </c>
      <c r="N44" s="37">
        <f>M44*2</f>
        <v>0</v>
      </c>
      <c r="O44" s="37">
        <v>0</v>
      </c>
      <c r="P44" s="37">
        <f>O44*2</f>
        <v>0</v>
      </c>
      <c r="Q44" s="37">
        <f>L44*2</f>
        <v>0</v>
      </c>
      <c r="R44" s="37">
        <v>0</v>
      </c>
      <c r="S44" s="30">
        <f>R44*2</f>
        <v>0</v>
      </c>
      <c r="T44" s="30">
        <f>K44+N44+P44+Q44+S44</f>
        <v>11937.54</v>
      </c>
      <c r="U44" s="51"/>
      <c r="V44" s="51"/>
      <c r="W44" s="51"/>
      <c r="X44" s="51"/>
      <c r="Y44" s="51"/>
      <c r="Z44" s="51"/>
      <c r="AB44" s="59"/>
      <c r="AC44" s="26"/>
      <c r="AD44" s="152"/>
      <c r="AE44" s="156"/>
      <c r="AF44" s="156"/>
      <c r="AG44" s="156"/>
      <c r="AH44" s="156"/>
      <c r="AI44" s="156"/>
    </row>
    <row r="45" spans="2:36" x14ac:dyDescent="0.2">
      <c r="B45" s="146" t="s">
        <v>149</v>
      </c>
      <c r="C45" s="39" t="s">
        <v>150</v>
      </c>
      <c r="D45" s="58" t="s">
        <v>151</v>
      </c>
      <c r="E45" s="148" t="s">
        <v>77</v>
      </c>
      <c r="F45" s="32"/>
      <c r="G45" s="149" t="s">
        <v>26</v>
      </c>
      <c r="H45" s="34"/>
      <c r="I45" s="166">
        <v>7970.18</v>
      </c>
      <c r="J45" s="37">
        <f>I45</f>
        <v>7970.18</v>
      </c>
      <c r="K45" s="37">
        <f t="shared" si="3"/>
        <v>15940.36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0">
        <v>0</v>
      </c>
      <c r="T45" s="30">
        <f t="shared" ref="T45:T111" si="11">K45+N45+P45+Q45+S45</f>
        <v>15940.36</v>
      </c>
      <c r="U45" s="51"/>
      <c r="V45" s="51"/>
      <c r="W45" s="51"/>
      <c r="X45" s="51"/>
      <c r="Y45" s="51"/>
      <c r="Z45" s="51"/>
      <c r="AB45" s="59"/>
      <c r="AC45" s="26"/>
      <c r="AD45" s="152"/>
      <c r="AE45" s="156"/>
      <c r="AF45" s="156"/>
      <c r="AG45" s="156"/>
      <c r="AH45" s="156"/>
      <c r="AI45" s="156"/>
    </row>
    <row r="46" spans="2:36" x14ac:dyDescent="0.2">
      <c r="B46" s="146" t="s">
        <v>152</v>
      </c>
      <c r="C46" s="39" t="s">
        <v>153</v>
      </c>
      <c r="D46" s="58" t="s">
        <v>154</v>
      </c>
      <c r="E46" s="148" t="s">
        <v>155</v>
      </c>
      <c r="F46" s="32"/>
      <c r="G46" s="149" t="s">
        <v>26</v>
      </c>
      <c r="H46" s="34"/>
      <c r="I46" s="166">
        <v>7516.05</v>
      </c>
      <c r="J46" s="37">
        <f t="shared" ref="J46:J57" si="12">I46</f>
        <v>7516.05</v>
      </c>
      <c r="K46" s="37">
        <f t="shared" si="3"/>
        <v>15032.1</v>
      </c>
      <c r="L46" s="37">
        <v>0</v>
      </c>
      <c r="M46" s="37">
        <v>0</v>
      </c>
      <c r="N46" s="37">
        <f t="shared" si="4"/>
        <v>0</v>
      </c>
      <c r="O46" s="37">
        <v>0</v>
      </c>
      <c r="P46" s="37">
        <f t="shared" si="5"/>
        <v>0</v>
      </c>
      <c r="Q46" s="37">
        <f t="shared" si="6"/>
        <v>0</v>
      </c>
      <c r="R46" s="37">
        <v>0</v>
      </c>
      <c r="S46" s="30">
        <f t="shared" si="7"/>
        <v>0</v>
      </c>
      <c r="T46" s="30">
        <f t="shared" si="11"/>
        <v>15032.1</v>
      </c>
      <c r="U46" s="52"/>
      <c r="V46" s="52"/>
      <c r="W46" s="52"/>
      <c r="X46" s="52"/>
      <c r="Y46" s="52"/>
      <c r="Z46" s="52"/>
      <c r="AB46" s="59"/>
      <c r="AC46" s="26"/>
      <c r="AD46" s="152"/>
      <c r="AE46" s="156"/>
      <c r="AF46" s="156"/>
      <c r="AG46" s="156"/>
      <c r="AH46" s="156"/>
      <c r="AI46" s="156"/>
    </row>
    <row r="47" spans="2:36" x14ac:dyDescent="0.2">
      <c r="B47" s="146" t="s">
        <v>156</v>
      </c>
      <c r="C47" s="39" t="s">
        <v>157</v>
      </c>
      <c r="D47" s="58" t="s">
        <v>158</v>
      </c>
      <c r="E47" s="148" t="s">
        <v>159</v>
      </c>
      <c r="F47" s="44" t="s">
        <v>26</v>
      </c>
      <c r="G47" s="165"/>
      <c r="H47" s="34"/>
      <c r="I47" s="166">
        <v>5492.4900000000007</v>
      </c>
      <c r="J47" s="37">
        <f t="shared" si="12"/>
        <v>5492.4900000000007</v>
      </c>
      <c r="K47" s="37">
        <f t="shared" si="3"/>
        <v>10984.980000000001</v>
      </c>
      <c r="L47" s="37">
        <v>0</v>
      </c>
      <c r="M47" s="37">
        <v>250</v>
      </c>
      <c r="N47" s="37">
        <f t="shared" si="4"/>
        <v>500</v>
      </c>
      <c r="O47" s="37">
        <v>271.86</v>
      </c>
      <c r="P47" s="37">
        <f t="shared" si="5"/>
        <v>543.72</v>
      </c>
      <c r="Q47" s="37">
        <f t="shared" si="6"/>
        <v>0</v>
      </c>
      <c r="R47" s="37">
        <v>205.4</v>
      </c>
      <c r="S47" s="30">
        <f t="shared" si="7"/>
        <v>410.8</v>
      </c>
      <c r="T47" s="30">
        <f t="shared" si="11"/>
        <v>12439.5</v>
      </c>
      <c r="U47" s="52"/>
      <c r="V47" s="52"/>
      <c r="W47" s="52"/>
      <c r="X47" s="52"/>
      <c r="Y47" s="52"/>
      <c r="Z47" s="52"/>
      <c r="AB47" s="59"/>
      <c r="AC47" s="26"/>
      <c r="AD47" s="152"/>
      <c r="AE47" s="156"/>
      <c r="AF47" s="156"/>
      <c r="AG47" s="156"/>
      <c r="AH47" s="156"/>
      <c r="AI47" s="156"/>
    </row>
    <row r="48" spans="2:36" x14ac:dyDescent="0.2">
      <c r="B48" s="146" t="s">
        <v>160</v>
      </c>
      <c r="C48" s="39" t="s">
        <v>161</v>
      </c>
      <c r="D48" s="58" t="s">
        <v>162</v>
      </c>
      <c r="E48" s="148" t="s">
        <v>1787</v>
      </c>
      <c r="F48" s="32"/>
      <c r="G48" s="149" t="s">
        <v>26</v>
      </c>
      <c r="H48" s="34"/>
      <c r="I48" s="166">
        <v>15882.09</v>
      </c>
      <c r="J48" s="37">
        <f t="shared" si="12"/>
        <v>15882.09</v>
      </c>
      <c r="K48" s="37">
        <f t="shared" si="3"/>
        <v>31764.18</v>
      </c>
      <c r="L48" s="37">
        <v>0</v>
      </c>
      <c r="M48" s="37">
        <v>0</v>
      </c>
      <c r="N48" s="37">
        <f t="shared" si="4"/>
        <v>0</v>
      </c>
      <c r="O48" s="37">
        <v>0</v>
      </c>
      <c r="P48" s="37">
        <f t="shared" si="5"/>
        <v>0</v>
      </c>
      <c r="Q48" s="37">
        <f t="shared" si="6"/>
        <v>0</v>
      </c>
      <c r="R48" s="37">
        <v>0</v>
      </c>
      <c r="S48" s="30">
        <f t="shared" si="7"/>
        <v>0</v>
      </c>
      <c r="T48" s="30">
        <f t="shared" si="11"/>
        <v>31764.18</v>
      </c>
      <c r="U48" s="51"/>
      <c r="V48" s="51"/>
      <c r="W48" s="51"/>
      <c r="X48" s="51"/>
      <c r="Y48" s="51"/>
      <c r="Z48" s="51"/>
      <c r="AB48" s="59"/>
      <c r="AC48" s="26"/>
      <c r="AD48" s="152"/>
      <c r="AE48" s="156"/>
      <c r="AF48" s="156"/>
      <c r="AG48" s="156"/>
      <c r="AH48" s="156"/>
      <c r="AI48" s="156"/>
    </row>
    <row r="49" spans="2:36" x14ac:dyDescent="0.2">
      <c r="B49" s="146" t="s">
        <v>408</v>
      </c>
      <c r="C49" s="39" t="s">
        <v>409</v>
      </c>
      <c r="D49" s="58" t="s">
        <v>410</v>
      </c>
      <c r="E49" s="148" t="s">
        <v>73</v>
      </c>
      <c r="F49" s="32"/>
      <c r="G49" s="149" t="s">
        <v>26</v>
      </c>
      <c r="H49" s="34"/>
      <c r="I49" s="166">
        <v>5492.4900000000007</v>
      </c>
      <c r="J49" s="37">
        <f>I49</f>
        <v>5492.4900000000007</v>
      </c>
      <c r="K49" s="37">
        <f>J49*2</f>
        <v>10984.980000000001</v>
      </c>
      <c r="L49" s="37">
        <v>0</v>
      </c>
      <c r="M49" s="37">
        <v>0</v>
      </c>
      <c r="N49" s="37">
        <f>M49*2</f>
        <v>0</v>
      </c>
      <c r="O49" s="37">
        <v>0</v>
      </c>
      <c r="P49" s="37">
        <v>0</v>
      </c>
      <c r="Q49" s="37">
        <f>L49*2</f>
        <v>0</v>
      </c>
      <c r="R49" s="37">
        <v>0</v>
      </c>
      <c r="S49" s="30">
        <f>R49*2</f>
        <v>0</v>
      </c>
      <c r="T49" s="30">
        <f>K49+N49+P49+Q49+S49</f>
        <v>10984.980000000001</v>
      </c>
      <c r="U49" s="52"/>
      <c r="V49" s="52"/>
      <c r="W49" s="52"/>
      <c r="X49" s="52"/>
      <c r="Y49" s="52"/>
      <c r="Z49" s="52"/>
      <c r="AB49" s="59"/>
      <c r="AC49" s="26"/>
      <c r="AD49" s="152"/>
      <c r="AE49" s="156"/>
      <c r="AF49" s="156"/>
      <c r="AG49" s="156"/>
      <c r="AH49" s="156"/>
      <c r="AI49" s="156"/>
    </row>
    <row r="50" spans="2:36" x14ac:dyDescent="0.2">
      <c r="B50" s="146" t="s">
        <v>171</v>
      </c>
      <c r="C50" s="39" t="s">
        <v>172</v>
      </c>
      <c r="D50" s="58" t="s">
        <v>173</v>
      </c>
      <c r="E50" s="148" t="s">
        <v>174</v>
      </c>
      <c r="F50" s="44" t="s">
        <v>26</v>
      </c>
      <c r="G50" s="165"/>
      <c r="H50" s="34"/>
      <c r="I50" s="166">
        <v>12203.97</v>
      </c>
      <c r="J50" s="37">
        <f t="shared" si="12"/>
        <v>12203.97</v>
      </c>
      <c r="K50" s="37">
        <f t="shared" si="3"/>
        <v>24407.94</v>
      </c>
      <c r="L50" s="37">
        <v>0</v>
      </c>
      <c r="M50" s="37">
        <v>250</v>
      </c>
      <c r="N50" s="37">
        <f t="shared" si="4"/>
        <v>500</v>
      </c>
      <c r="O50" s="37">
        <v>130.02000000000001</v>
      </c>
      <c r="P50" s="37">
        <f t="shared" si="5"/>
        <v>260.04000000000002</v>
      </c>
      <c r="Q50" s="37">
        <f t="shared" si="6"/>
        <v>0</v>
      </c>
      <c r="R50" s="37">
        <v>205.4</v>
      </c>
      <c r="S50" s="30">
        <f t="shared" si="7"/>
        <v>410.8</v>
      </c>
      <c r="T50" s="30">
        <f t="shared" si="11"/>
        <v>25578.78</v>
      </c>
      <c r="U50" s="51"/>
      <c r="V50" s="51"/>
      <c r="W50" s="51"/>
      <c r="X50" s="51"/>
      <c r="Y50" s="51"/>
      <c r="Z50" s="51"/>
      <c r="AB50" s="59"/>
      <c r="AC50" s="26"/>
      <c r="AD50" s="152"/>
      <c r="AE50" s="156"/>
      <c r="AF50" s="156"/>
      <c r="AG50" s="156"/>
      <c r="AH50" s="156"/>
      <c r="AI50" s="156"/>
    </row>
    <row r="51" spans="2:36" x14ac:dyDescent="0.2">
      <c r="B51" s="146" t="s">
        <v>1788</v>
      </c>
      <c r="C51" s="59" t="s">
        <v>1789</v>
      </c>
      <c r="D51" s="58" t="s">
        <v>1790</v>
      </c>
      <c r="E51" s="148" t="s">
        <v>182</v>
      </c>
      <c r="F51" s="44"/>
      <c r="G51" s="165"/>
      <c r="H51" s="34"/>
      <c r="I51" s="166"/>
      <c r="J51" s="37">
        <v>13161.76</v>
      </c>
      <c r="K51" s="37">
        <f t="shared" si="3"/>
        <v>26323.52</v>
      </c>
      <c r="L51" s="37">
        <v>0</v>
      </c>
      <c r="M51" s="37">
        <v>250</v>
      </c>
      <c r="N51" s="37">
        <f t="shared" si="4"/>
        <v>500</v>
      </c>
      <c r="O51" s="37">
        <v>131.02000000000001</v>
      </c>
      <c r="P51" s="37">
        <f t="shared" si="5"/>
        <v>262.04000000000002</v>
      </c>
      <c r="Q51" s="37">
        <f t="shared" si="6"/>
        <v>0</v>
      </c>
      <c r="R51" s="37">
        <v>206.4</v>
      </c>
      <c r="S51" s="30">
        <f t="shared" si="7"/>
        <v>412.8</v>
      </c>
      <c r="T51" s="30">
        <f t="shared" si="11"/>
        <v>27498.36</v>
      </c>
      <c r="U51" s="51"/>
      <c r="V51" s="51"/>
      <c r="W51" s="51"/>
      <c r="X51" s="51"/>
      <c r="Y51" s="51"/>
      <c r="Z51" s="51"/>
      <c r="AB51" s="59"/>
      <c r="AC51" s="26"/>
      <c r="AD51" s="152"/>
      <c r="AE51" s="156"/>
      <c r="AF51" s="156"/>
      <c r="AG51" s="156"/>
      <c r="AH51" s="156"/>
      <c r="AI51" s="156"/>
    </row>
    <row r="52" spans="2:36" x14ac:dyDescent="0.2">
      <c r="B52" s="146" t="s">
        <v>972</v>
      </c>
      <c r="C52" s="39" t="s">
        <v>973</v>
      </c>
      <c r="D52" s="58" t="s">
        <v>974</v>
      </c>
      <c r="E52" s="148" t="s">
        <v>1791</v>
      </c>
      <c r="F52" s="32" t="s">
        <v>26</v>
      </c>
      <c r="G52" s="149"/>
      <c r="H52" s="34"/>
      <c r="I52" s="166">
        <v>7761.4</v>
      </c>
      <c r="J52" s="36">
        <f>I52</f>
        <v>7761.4</v>
      </c>
      <c r="K52" s="37">
        <f>J52*2</f>
        <v>15522.8</v>
      </c>
      <c r="L52" s="37">
        <v>0</v>
      </c>
      <c r="M52" s="37">
        <v>250</v>
      </c>
      <c r="N52" s="37">
        <f>M52*2</f>
        <v>500</v>
      </c>
      <c r="O52" s="37">
        <v>342.82</v>
      </c>
      <c r="P52" s="37">
        <f>O52*2</f>
        <v>685.64</v>
      </c>
      <c r="Q52" s="37">
        <f>L52*2</f>
        <v>0</v>
      </c>
      <c r="R52" s="37">
        <v>0</v>
      </c>
      <c r="S52" s="30">
        <f>R52*2</f>
        <v>0</v>
      </c>
      <c r="T52" s="30">
        <f>K52+N52+P52+Q52+S52</f>
        <v>16708.439999999999</v>
      </c>
      <c r="U52" s="52"/>
      <c r="V52" s="52"/>
      <c r="W52" s="52"/>
      <c r="X52" s="52"/>
      <c r="Y52" s="52"/>
      <c r="Z52" s="52"/>
      <c r="AB52" s="59"/>
      <c r="AC52" s="26"/>
      <c r="AD52" s="152"/>
      <c r="AE52" s="156"/>
      <c r="AF52" s="156"/>
      <c r="AG52" s="156"/>
      <c r="AH52" s="156"/>
      <c r="AI52" s="156"/>
    </row>
    <row r="53" spans="2:36" x14ac:dyDescent="0.2">
      <c r="B53" s="146" t="s">
        <v>183</v>
      </c>
      <c r="C53" s="39" t="s">
        <v>184</v>
      </c>
      <c r="D53" s="58" t="s">
        <v>185</v>
      </c>
      <c r="E53" s="148" t="s">
        <v>186</v>
      </c>
      <c r="F53" s="32" t="s">
        <v>26</v>
      </c>
      <c r="G53" s="149"/>
      <c r="H53" s="34"/>
      <c r="I53" s="166">
        <v>5492.4900000000007</v>
      </c>
      <c r="J53" s="37">
        <f t="shared" si="12"/>
        <v>5492.4900000000007</v>
      </c>
      <c r="K53" s="37">
        <f>J53*2</f>
        <v>10984.980000000001</v>
      </c>
      <c r="L53" s="37"/>
      <c r="M53" s="37">
        <v>0</v>
      </c>
      <c r="N53" s="37">
        <f>M53*2</f>
        <v>0</v>
      </c>
      <c r="O53" s="37">
        <v>0</v>
      </c>
      <c r="P53" s="37">
        <f>O53*2</f>
        <v>0</v>
      </c>
      <c r="Q53" s="37">
        <f t="shared" si="6"/>
        <v>0</v>
      </c>
      <c r="R53" s="37">
        <v>0</v>
      </c>
      <c r="S53" s="30">
        <f t="shared" si="7"/>
        <v>0</v>
      </c>
      <c r="T53" s="30">
        <f>K53+N53+P53+Q53+S53</f>
        <v>10984.980000000001</v>
      </c>
      <c r="AB53" s="59"/>
      <c r="AC53" s="26"/>
      <c r="AD53" s="152"/>
      <c r="AE53" s="156"/>
      <c r="AF53" s="156"/>
      <c r="AG53" s="156"/>
      <c r="AH53" s="156"/>
      <c r="AI53" s="156"/>
    </row>
    <row r="54" spans="2:36" x14ac:dyDescent="0.2">
      <c r="B54" s="146" t="s">
        <v>734</v>
      </c>
      <c r="C54" s="39" t="s">
        <v>735</v>
      </c>
      <c r="D54" s="58" t="s">
        <v>736</v>
      </c>
      <c r="E54" s="148" t="s">
        <v>1792</v>
      </c>
      <c r="F54" s="32" t="s">
        <v>26</v>
      </c>
      <c r="G54" s="149"/>
      <c r="H54" s="34"/>
      <c r="I54" s="166">
        <v>5492.4900000000007</v>
      </c>
      <c r="J54" s="37">
        <v>9219.93</v>
      </c>
      <c r="K54" s="37">
        <f>J54*2</f>
        <v>18439.86</v>
      </c>
      <c r="L54" s="37">
        <v>0</v>
      </c>
      <c r="M54" s="37">
        <v>0</v>
      </c>
      <c r="N54" s="37">
        <f>M54*2</f>
        <v>0</v>
      </c>
      <c r="O54" s="37">
        <v>0</v>
      </c>
      <c r="P54" s="37">
        <f>O54*2</f>
        <v>0</v>
      </c>
      <c r="Q54" s="37">
        <f>L54*2</f>
        <v>0</v>
      </c>
      <c r="R54" s="37">
        <v>0</v>
      </c>
      <c r="S54" s="30">
        <f>R54*2</f>
        <v>0</v>
      </c>
      <c r="T54" s="30">
        <f>K54+N54+P54+Q54+S54</f>
        <v>18439.86</v>
      </c>
      <c r="U54" s="51"/>
      <c r="V54" s="51"/>
      <c r="W54" s="51"/>
      <c r="X54" s="51"/>
      <c r="Y54" s="51"/>
      <c r="Z54" s="51"/>
      <c r="AB54" s="59"/>
      <c r="AC54" s="26"/>
      <c r="AD54" s="152"/>
      <c r="AE54" s="156"/>
      <c r="AF54" s="156"/>
      <c r="AG54" s="156"/>
      <c r="AH54" s="156"/>
      <c r="AI54" s="156"/>
    </row>
    <row r="55" spans="2:36" x14ac:dyDescent="0.2">
      <c r="B55" s="146" t="s">
        <v>197</v>
      </c>
      <c r="C55" s="39" t="s">
        <v>198</v>
      </c>
      <c r="D55" s="58" t="s">
        <v>199</v>
      </c>
      <c r="E55" s="148" t="s">
        <v>77</v>
      </c>
      <c r="F55" s="32"/>
      <c r="G55" s="149" t="s">
        <v>26</v>
      </c>
      <c r="H55" s="34"/>
      <c r="I55" s="166">
        <v>7145.7799999999988</v>
      </c>
      <c r="J55" s="37">
        <f t="shared" si="12"/>
        <v>7145.7799999999988</v>
      </c>
      <c r="K55" s="37">
        <f t="shared" si="3"/>
        <v>14291.559999999998</v>
      </c>
      <c r="L55" s="37">
        <v>0</v>
      </c>
      <c r="M55" s="37">
        <v>0</v>
      </c>
      <c r="N55" s="37">
        <f>M55*2</f>
        <v>0</v>
      </c>
      <c r="O55" s="37">
        <v>0</v>
      </c>
      <c r="P55" s="37">
        <f t="shared" ref="P55" si="13">O55*2</f>
        <v>0</v>
      </c>
      <c r="Q55" s="37">
        <f t="shared" si="6"/>
        <v>0</v>
      </c>
      <c r="R55" s="37">
        <v>0</v>
      </c>
      <c r="S55" s="30">
        <f t="shared" si="7"/>
        <v>0</v>
      </c>
      <c r="T55" s="30">
        <f t="shared" si="11"/>
        <v>14291.559999999998</v>
      </c>
      <c r="U55" s="51"/>
      <c r="V55" s="51"/>
      <c r="W55" s="51"/>
      <c r="X55" s="51"/>
      <c r="Y55" s="51"/>
      <c r="Z55" s="51"/>
      <c r="AB55" s="59"/>
      <c r="AC55" s="26"/>
      <c r="AD55" s="152"/>
      <c r="AE55" s="156"/>
      <c r="AF55" s="156"/>
      <c r="AG55" s="156"/>
      <c r="AH55" s="156"/>
      <c r="AI55" s="156"/>
    </row>
    <row r="56" spans="2:36" x14ac:dyDescent="0.2">
      <c r="B56" s="146" t="s">
        <v>200</v>
      </c>
      <c r="C56" s="39" t="s">
        <v>201</v>
      </c>
      <c r="D56" s="58" t="s">
        <v>202</v>
      </c>
      <c r="E56" s="148" t="s">
        <v>77</v>
      </c>
      <c r="F56" s="56"/>
      <c r="G56" s="149" t="s">
        <v>26</v>
      </c>
      <c r="H56" s="53"/>
      <c r="I56" s="166">
        <v>12358.050000000001</v>
      </c>
      <c r="J56" s="37">
        <f t="shared" si="12"/>
        <v>12358.050000000001</v>
      </c>
      <c r="K56" s="37">
        <f t="shared" si="3"/>
        <v>24716.100000000002</v>
      </c>
      <c r="L56" s="37">
        <v>0</v>
      </c>
      <c r="M56" s="37">
        <v>0</v>
      </c>
      <c r="N56" s="37">
        <f t="shared" ref="N56:N57" si="14">M56*2</f>
        <v>0</v>
      </c>
      <c r="O56" s="37">
        <v>0</v>
      </c>
      <c r="P56" s="37">
        <v>0</v>
      </c>
      <c r="Q56" s="37">
        <f t="shared" si="6"/>
        <v>0</v>
      </c>
      <c r="R56" s="37">
        <v>0</v>
      </c>
      <c r="S56" s="30">
        <f t="shared" si="7"/>
        <v>0</v>
      </c>
      <c r="T56" s="30">
        <f t="shared" si="11"/>
        <v>24716.100000000002</v>
      </c>
      <c r="U56" s="51"/>
      <c r="V56" s="51"/>
      <c r="W56" s="51"/>
      <c r="X56" s="51"/>
      <c r="Y56" s="51"/>
      <c r="Z56" s="51"/>
      <c r="AB56" s="59"/>
      <c r="AC56" s="26"/>
      <c r="AD56" s="152"/>
      <c r="AE56" s="156"/>
      <c r="AF56" s="156"/>
      <c r="AG56" s="156"/>
      <c r="AH56" s="156"/>
      <c r="AI56" s="156"/>
    </row>
    <row r="57" spans="2:36" x14ac:dyDescent="0.2">
      <c r="B57" s="146" t="s">
        <v>213</v>
      </c>
      <c r="C57" s="59" t="s">
        <v>214</v>
      </c>
      <c r="D57" s="58" t="s">
        <v>215</v>
      </c>
      <c r="E57" s="148" t="s">
        <v>186</v>
      </c>
      <c r="F57" s="56"/>
      <c r="G57" s="149" t="s">
        <v>26</v>
      </c>
      <c r="H57" s="53"/>
      <c r="I57" s="150">
        <v>5492.49</v>
      </c>
      <c r="J57" s="37">
        <f t="shared" si="12"/>
        <v>5492.49</v>
      </c>
      <c r="K57" s="37">
        <f t="shared" si="3"/>
        <v>10984.98</v>
      </c>
      <c r="L57" s="37">
        <v>0</v>
      </c>
      <c r="M57" s="60">
        <v>0</v>
      </c>
      <c r="N57" s="37">
        <f t="shared" si="14"/>
        <v>0</v>
      </c>
      <c r="O57" s="37">
        <v>0</v>
      </c>
      <c r="P57" s="37">
        <v>0</v>
      </c>
      <c r="Q57" s="37">
        <f t="shared" si="6"/>
        <v>0</v>
      </c>
      <c r="R57" s="60">
        <v>0</v>
      </c>
      <c r="S57" s="30">
        <f t="shared" si="7"/>
        <v>0</v>
      </c>
      <c r="T57" s="30">
        <f t="shared" si="11"/>
        <v>10984.98</v>
      </c>
      <c r="U57" s="51"/>
      <c r="V57" s="51"/>
      <c r="W57" s="51"/>
      <c r="X57" s="51"/>
      <c r="Y57" s="51"/>
      <c r="Z57" s="51"/>
      <c r="AB57" s="59"/>
      <c r="AC57" s="26"/>
      <c r="AD57" s="152"/>
      <c r="AE57" s="2"/>
      <c r="AF57" s="156"/>
      <c r="AG57" s="156"/>
      <c r="AH57" s="156"/>
      <c r="AI57" s="156"/>
    </row>
    <row r="58" spans="2:36" ht="14.25" x14ac:dyDescent="0.2">
      <c r="B58" s="146" t="s">
        <v>1793</v>
      </c>
      <c r="C58" s="59" t="s">
        <v>1794</v>
      </c>
      <c r="D58" s="58" t="s">
        <v>1795</v>
      </c>
      <c r="E58" s="148" t="s">
        <v>1796</v>
      </c>
      <c r="F58" s="56"/>
      <c r="G58" s="149" t="s">
        <v>26</v>
      </c>
      <c r="H58" s="53"/>
      <c r="I58" s="150"/>
      <c r="J58" s="37">
        <v>13161.76</v>
      </c>
      <c r="K58" s="37">
        <f t="shared" si="3"/>
        <v>26323.52</v>
      </c>
      <c r="L58" s="37">
        <v>0</v>
      </c>
      <c r="M58" s="60">
        <v>0</v>
      </c>
      <c r="N58" s="37">
        <v>0</v>
      </c>
      <c r="O58" s="37">
        <v>0</v>
      </c>
      <c r="P58" s="37">
        <v>0</v>
      </c>
      <c r="Q58" s="37">
        <f t="shared" si="6"/>
        <v>0</v>
      </c>
      <c r="R58" s="60">
        <v>0</v>
      </c>
      <c r="S58" s="30">
        <f t="shared" si="7"/>
        <v>0</v>
      </c>
      <c r="T58" s="30">
        <f t="shared" si="11"/>
        <v>26323.52</v>
      </c>
      <c r="U58" s="51"/>
      <c r="V58" s="51"/>
      <c r="W58" s="51"/>
      <c r="X58" s="51"/>
      <c r="Y58" s="51"/>
      <c r="Z58" s="51"/>
      <c r="AB58" s="59"/>
      <c r="AC58" s="26"/>
      <c r="AD58" s="152"/>
      <c r="AE58" s="158"/>
      <c r="AF58" s="156"/>
      <c r="AG58" s="156"/>
      <c r="AH58" s="156"/>
      <c r="AI58" s="156"/>
    </row>
    <row r="59" spans="2:36" x14ac:dyDescent="0.2">
      <c r="B59" s="146" t="s">
        <v>1797</v>
      </c>
      <c r="C59" s="59" t="s">
        <v>1798</v>
      </c>
      <c r="D59" s="58" t="s">
        <v>1799</v>
      </c>
      <c r="E59" s="148" t="s">
        <v>190</v>
      </c>
      <c r="F59" s="56"/>
      <c r="G59" s="149" t="s">
        <v>26</v>
      </c>
      <c r="H59" s="53"/>
      <c r="I59" s="150"/>
      <c r="J59" s="37">
        <v>20534.2</v>
      </c>
      <c r="K59" s="37">
        <f t="shared" si="3"/>
        <v>41068.400000000001</v>
      </c>
      <c r="L59" s="37">
        <v>0</v>
      </c>
      <c r="M59" s="60">
        <v>0</v>
      </c>
      <c r="N59" s="37">
        <v>0</v>
      </c>
      <c r="O59" s="37">
        <v>0</v>
      </c>
      <c r="P59" s="37">
        <v>0</v>
      </c>
      <c r="Q59" s="37">
        <f t="shared" si="6"/>
        <v>0</v>
      </c>
      <c r="R59" s="60">
        <v>0</v>
      </c>
      <c r="S59" s="30">
        <f t="shared" si="7"/>
        <v>0</v>
      </c>
      <c r="T59" s="30">
        <f t="shared" si="11"/>
        <v>41068.400000000001</v>
      </c>
      <c r="U59" s="51"/>
      <c r="V59" s="51"/>
      <c r="W59" s="51"/>
      <c r="X59" s="51"/>
      <c r="Y59" s="51"/>
      <c r="Z59" s="51"/>
      <c r="AB59" s="59"/>
      <c r="AC59" s="26"/>
      <c r="AD59" s="152"/>
      <c r="AE59" s="156"/>
      <c r="AF59" s="2"/>
      <c r="AG59" s="2"/>
      <c r="AH59" s="2"/>
      <c r="AI59" s="2"/>
    </row>
    <row r="60" spans="2:36" x14ac:dyDescent="0.2">
      <c r="B60" s="161"/>
      <c r="C60" s="59"/>
      <c r="D60" s="58"/>
      <c r="E60" s="148"/>
      <c r="F60" s="56"/>
      <c r="G60" s="149"/>
      <c r="H60" s="53"/>
      <c r="I60" s="150"/>
      <c r="J60" s="37"/>
      <c r="K60" s="37"/>
      <c r="L60" s="37"/>
      <c r="M60" s="60"/>
      <c r="N60" s="37"/>
      <c r="O60" s="37"/>
      <c r="P60" s="37"/>
      <c r="Q60" s="37"/>
      <c r="R60" s="60"/>
      <c r="S60" s="30"/>
      <c r="T60" s="30"/>
      <c r="U60" s="51"/>
      <c r="V60" s="51"/>
      <c r="W60" s="51"/>
      <c r="X60" s="51"/>
      <c r="Y60" s="51"/>
      <c r="Z60" s="51"/>
      <c r="AA60" s="52"/>
      <c r="AB60" s="59"/>
      <c r="AC60" s="26"/>
      <c r="AD60" s="171"/>
      <c r="AE60" s="168"/>
      <c r="AF60" s="2"/>
      <c r="AG60" s="2"/>
      <c r="AH60" s="2"/>
      <c r="AI60" s="2"/>
      <c r="AJ60" s="52"/>
    </row>
    <row r="61" spans="2:36" ht="15" customHeight="1" x14ac:dyDescent="0.25">
      <c r="B61" s="162" t="s">
        <v>216</v>
      </c>
      <c r="C61" s="163"/>
      <c r="D61" s="164"/>
      <c r="E61" s="148"/>
      <c r="F61" s="32"/>
      <c r="G61" s="149"/>
      <c r="H61" s="34"/>
      <c r="I61" s="150"/>
      <c r="J61" s="37"/>
      <c r="K61" s="37"/>
      <c r="L61" s="37"/>
      <c r="M61" s="37"/>
      <c r="N61" s="37"/>
      <c r="O61" s="37"/>
      <c r="P61" s="37"/>
      <c r="Q61" s="37"/>
      <c r="R61" s="37"/>
      <c r="S61" s="30"/>
      <c r="T61" s="30"/>
      <c r="U61" s="51"/>
      <c r="V61" s="51"/>
      <c r="W61" s="51"/>
      <c r="X61" s="51"/>
      <c r="Y61" s="51"/>
      <c r="Z61" s="51"/>
      <c r="AB61" s="74"/>
      <c r="AC61"/>
      <c r="AD61"/>
      <c r="AE61" s="156"/>
      <c r="AF61" s="158"/>
      <c r="AG61" s="158"/>
      <c r="AH61" s="158"/>
      <c r="AI61" s="158"/>
    </row>
    <row r="62" spans="2:36" x14ac:dyDescent="0.2">
      <c r="B62" s="146" t="s">
        <v>227</v>
      </c>
      <c r="C62" s="39" t="s">
        <v>228</v>
      </c>
      <c r="D62" s="58" t="s">
        <v>229</v>
      </c>
      <c r="E62" s="148" t="s">
        <v>73</v>
      </c>
      <c r="F62" s="44" t="s">
        <v>26</v>
      </c>
      <c r="G62" s="165"/>
      <c r="H62" s="34"/>
      <c r="I62" s="166">
        <v>8790.2799999999988</v>
      </c>
      <c r="J62" s="37">
        <f t="shared" ref="J62:J69" si="15">I62</f>
        <v>8790.2799999999988</v>
      </c>
      <c r="K62" s="37">
        <f t="shared" si="3"/>
        <v>17580.559999999998</v>
      </c>
      <c r="L62" s="37">
        <v>0</v>
      </c>
      <c r="M62" s="37">
        <v>250</v>
      </c>
      <c r="N62" s="37">
        <f t="shared" si="4"/>
        <v>500</v>
      </c>
      <c r="O62" s="37">
        <v>488.03</v>
      </c>
      <c r="P62" s="37">
        <f t="shared" si="5"/>
        <v>976.06</v>
      </c>
      <c r="Q62" s="37">
        <f t="shared" si="6"/>
        <v>0</v>
      </c>
      <c r="R62" s="37">
        <v>242.45</v>
      </c>
      <c r="S62" s="30">
        <f t="shared" si="7"/>
        <v>484.9</v>
      </c>
      <c r="T62" s="30">
        <f t="shared" si="11"/>
        <v>19541.52</v>
      </c>
      <c r="U62" s="51"/>
      <c r="V62" s="51"/>
      <c r="W62" s="51"/>
      <c r="X62" s="51"/>
      <c r="Y62" s="51"/>
      <c r="Z62" s="51"/>
      <c r="AB62" s="59"/>
      <c r="AC62" s="26"/>
      <c r="AD62" s="152"/>
      <c r="AE62" s="156"/>
      <c r="AF62" s="156"/>
      <c r="AG62" s="156"/>
      <c r="AH62" s="156"/>
      <c r="AI62" s="156"/>
    </row>
    <row r="63" spans="2:36" x14ac:dyDescent="0.2">
      <c r="B63" s="146" t="s">
        <v>230</v>
      </c>
      <c r="C63" s="39" t="s">
        <v>231</v>
      </c>
      <c r="D63" s="58" t="s">
        <v>232</v>
      </c>
      <c r="E63" s="148" t="s">
        <v>77</v>
      </c>
      <c r="F63" s="44" t="s">
        <v>26</v>
      </c>
      <c r="G63" s="165"/>
      <c r="H63" s="34"/>
      <c r="I63" s="166">
        <v>8168.92</v>
      </c>
      <c r="J63" s="37">
        <f t="shared" si="15"/>
        <v>8168.92</v>
      </c>
      <c r="K63" s="37">
        <f t="shared" si="3"/>
        <v>16337.84</v>
      </c>
      <c r="L63" s="37">
        <v>0</v>
      </c>
      <c r="M63" s="37">
        <v>250</v>
      </c>
      <c r="N63" s="37">
        <f t="shared" si="4"/>
        <v>500</v>
      </c>
      <c r="O63" s="37">
        <v>203.89</v>
      </c>
      <c r="P63" s="37">
        <f t="shared" si="5"/>
        <v>407.78</v>
      </c>
      <c r="Q63" s="37">
        <f t="shared" si="6"/>
        <v>0</v>
      </c>
      <c r="R63" s="37">
        <v>242.45</v>
      </c>
      <c r="S63" s="30">
        <f t="shared" si="7"/>
        <v>484.9</v>
      </c>
      <c r="T63" s="30">
        <f t="shared" si="11"/>
        <v>17730.52</v>
      </c>
      <c r="U63" s="51"/>
      <c r="V63" s="51"/>
      <c r="W63" s="51"/>
      <c r="X63" s="51"/>
      <c r="Y63" s="51"/>
      <c r="Z63" s="51"/>
      <c r="AB63" s="59"/>
      <c r="AC63" s="26"/>
      <c r="AD63" s="152"/>
      <c r="AE63" s="156"/>
      <c r="AF63" s="156"/>
      <c r="AG63" s="156"/>
      <c r="AH63" s="156"/>
      <c r="AI63" s="156"/>
    </row>
    <row r="64" spans="2:36" x14ac:dyDescent="0.2">
      <c r="B64" s="146" t="s">
        <v>233</v>
      </c>
      <c r="C64" s="39" t="s">
        <v>234</v>
      </c>
      <c r="D64" s="58" t="s">
        <v>235</v>
      </c>
      <c r="E64" s="148" t="s">
        <v>77</v>
      </c>
      <c r="F64" s="44" t="s">
        <v>26</v>
      </c>
      <c r="G64" s="165"/>
      <c r="H64" s="34"/>
      <c r="I64" s="166">
        <v>5781.4</v>
      </c>
      <c r="J64" s="37">
        <f t="shared" si="15"/>
        <v>5781.4</v>
      </c>
      <c r="K64" s="37">
        <f t="shared" si="3"/>
        <v>11562.8</v>
      </c>
      <c r="L64" s="37">
        <v>0</v>
      </c>
      <c r="M64" s="37">
        <v>250</v>
      </c>
      <c r="N64" s="37">
        <f t="shared" si="4"/>
        <v>500</v>
      </c>
      <c r="O64" s="37">
        <v>203.89</v>
      </c>
      <c r="P64" s="37">
        <f t="shared" si="5"/>
        <v>407.78</v>
      </c>
      <c r="Q64" s="37">
        <f t="shared" si="6"/>
        <v>0</v>
      </c>
      <c r="R64" s="37">
        <v>242.45</v>
      </c>
      <c r="S64" s="30">
        <f t="shared" si="7"/>
        <v>484.9</v>
      </c>
      <c r="T64" s="30">
        <f t="shared" si="11"/>
        <v>12955.48</v>
      </c>
      <c r="U64" s="52"/>
      <c r="V64" s="52"/>
      <c r="W64" s="52"/>
      <c r="X64" s="52"/>
      <c r="Y64" s="52"/>
      <c r="Z64" s="52"/>
      <c r="AB64" s="59"/>
      <c r="AC64" s="26"/>
      <c r="AD64" s="152"/>
      <c r="AE64" s="156"/>
      <c r="AF64" s="156"/>
      <c r="AG64" s="156"/>
      <c r="AH64" s="156"/>
      <c r="AI64" s="156"/>
    </row>
    <row r="65" spans="2:36" x14ac:dyDescent="0.2">
      <c r="B65" s="146" t="s">
        <v>236</v>
      </c>
      <c r="C65" s="39" t="s">
        <v>237</v>
      </c>
      <c r="D65" s="58" t="s">
        <v>238</v>
      </c>
      <c r="E65" s="148" t="s">
        <v>77</v>
      </c>
      <c r="F65" s="44" t="s">
        <v>26</v>
      </c>
      <c r="G65" s="165"/>
      <c r="H65" s="34"/>
      <c r="I65" s="166">
        <v>12169.050000000001</v>
      </c>
      <c r="J65" s="37">
        <f t="shared" si="15"/>
        <v>12169.050000000001</v>
      </c>
      <c r="K65" s="37">
        <f>J65*2</f>
        <v>24338.100000000002</v>
      </c>
      <c r="L65" s="37">
        <v>0</v>
      </c>
      <c r="M65" s="37">
        <v>250</v>
      </c>
      <c r="N65" s="37">
        <f>M65*2</f>
        <v>500</v>
      </c>
      <c r="O65" s="37">
        <v>203.88</v>
      </c>
      <c r="P65" s="37">
        <f>O65*2</f>
        <v>407.76</v>
      </c>
      <c r="Q65" s="37">
        <f>L65*2</f>
        <v>0</v>
      </c>
      <c r="R65" s="37">
        <v>205.4</v>
      </c>
      <c r="S65" s="30">
        <f>R65*2</f>
        <v>410.8</v>
      </c>
      <c r="T65" s="30">
        <f>K65+N65+P65+Q65+S65</f>
        <v>25656.66</v>
      </c>
      <c r="U65" s="52"/>
      <c r="V65" s="52"/>
      <c r="W65" s="52"/>
      <c r="X65" s="52"/>
      <c r="Y65" s="52"/>
      <c r="Z65" s="52"/>
      <c r="AB65" s="59"/>
      <c r="AC65" s="26"/>
      <c r="AD65" s="152"/>
      <c r="AE65" s="156"/>
      <c r="AF65" s="156"/>
      <c r="AG65" s="156"/>
      <c r="AH65" s="156"/>
      <c r="AI65" s="156"/>
    </row>
    <row r="66" spans="2:36" x14ac:dyDescent="0.2">
      <c r="B66" s="146" t="s">
        <v>239</v>
      </c>
      <c r="C66" s="39" t="s">
        <v>240</v>
      </c>
      <c r="D66" s="58" t="s">
        <v>241</v>
      </c>
      <c r="E66" s="148" t="s">
        <v>220</v>
      </c>
      <c r="F66" s="32"/>
      <c r="G66" s="149" t="s">
        <v>26</v>
      </c>
      <c r="H66" s="34"/>
      <c r="I66" s="166">
        <v>5492.4900000000007</v>
      </c>
      <c r="J66" s="37">
        <f t="shared" si="15"/>
        <v>5492.4900000000007</v>
      </c>
      <c r="K66" s="37">
        <f t="shared" si="3"/>
        <v>10984.980000000001</v>
      </c>
      <c r="L66" s="37">
        <v>0</v>
      </c>
      <c r="M66" s="37">
        <v>0</v>
      </c>
      <c r="N66" s="37">
        <f t="shared" si="4"/>
        <v>0</v>
      </c>
      <c r="O66" s="37">
        <v>0</v>
      </c>
      <c r="P66" s="37">
        <f t="shared" si="5"/>
        <v>0</v>
      </c>
      <c r="Q66" s="37">
        <f t="shared" si="6"/>
        <v>0</v>
      </c>
      <c r="R66" s="37"/>
      <c r="S66" s="30">
        <f t="shared" si="7"/>
        <v>0</v>
      </c>
      <c r="T66" s="30">
        <f t="shared" si="11"/>
        <v>10984.980000000001</v>
      </c>
      <c r="U66" s="51"/>
      <c r="V66" s="51"/>
      <c r="W66" s="51"/>
      <c r="X66" s="51"/>
      <c r="Y66" s="51"/>
      <c r="Z66" s="51"/>
      <c r="AB66" s="2"/>
      <c r="AC66" s="2"/>
      <c r="AD66" s="2"/>
      <c r="AE66" s="156"/>
      <c r="AF66" s="156"/>
      <c r="AG66" s="156"/>
      <c r="AH66" s="156"/>
      <c r="AI66" s="156"/>
    </row>
    <row r="67" spans="2:36" x14ac:dyDescent="0.2">
      <c r="B67" s="146" t="s">
        <v>242</v>
      </c>
      <c r="C67" s="39" t="s">
        <v>243</v>
      </c>
      <c r="D67" s="58" t="s">
        <v>244</v>
      </c>
      <c r="E67" s="148" t="s">
        <v>245</v>
      </c>
      <c r="F67" s="44" t="s">
        <v>26</v>
      </c>
      <c r="G67" s="165"/>
      <c r="H67" s="34"/>
      <c r="I67" s="166">
        <v>9300.93</v>
      </c>
      <c r="J67" s="37">
        <f t="shared" si="15"/>
        <v>9300.93</v>
      </c>
      <c r="K67" s="37">
        <f>J67*2</f>
        <v>18601.86</v>
      </c>
      <c r="L67" s="37">
        <v>0</v>
      </c>
      <c r="M67" s="37">
        <v>250</v>
      </c>
      <c r="N67" s="37">
        <f>M67*2</f>
        <v>500</v>
      </c>
      <c r="O67" s="37">
        <v>271.86</v>
      </c>
      <c r="P67" s="37">
        <f>O67*2</f>
        <v>543.72</v>
      </c>
      <c r="Q67" s="37">
        <f>L67*2</f>
        <v>0</v>
      </c>
      <c r="R67" s="37">
        <v>242.45</v>
      </c>
      <c r="S67" s="30">
        <f>R67*2</f>
        <v>484.9</v>
      </c>
      <c r="T67" s="30">
        <f>K67+N67+P67+Q67+S67</f>
        <v>20130.480000000003</v>
      </c>
      <c r="U67" s="51"/>
      <c r="V67" s="51"/>
      <c r="W67" s="51"/>
      <c r="X67" s="51"/>
      <c r="Y67" s="51"/>
      <c r="Z67" s="51"/>
      <c r="AB67" s="59"/>
      <c r="AC67" s="26"/>
      <c r="AD67" s="152"/>
      <c r="AE67" s="156"/>
      <c r="AF67" s="156"/>
      <c r="AG67" s="156"/>
      <c r="AH67" s="156"/>
      <c r="AI67" s="156"/>
    </row>
    <row r="68" spans="2:36" x14ac:dyDescent="0.2">
      <c r="B68" s="146" t="s">
        <v>246</v>
      </c>
      <c r="C68" s="39" t="s">
        <v>247</v>
      </c>
      <c r="D68" s="58" t="s">
        <v>248</v>
      </c>
      <c r="E68" s="148" t="s">
        <v>77</v>
      </c>
      <c r="F68" s="32"/>
      <c r="G68" s="149" t="s">
        <v>26</v>
      </c>
      <c r="H68" s="34"/>
      <c r="I68" s="166">
        <v>9357.81</v>
      </c>
      <c r="J68" s="37">
        <f t="shared" si="15"/>
        <v>9357.81</v>
      </c>
      <c r="K68" s="37">
        <f>J68*2</f>
        <v>18715.62</v>
      </c>
      <c r="L68" s="37">
        <v>0</v>
      </c>
      <c r="M68" s="37">
        <v>0</v>
      </c>
      <c r="N68" s="37">
        <f>M68*2</f>
        <v>0</v>
      </c>
      <c r="O68" s="37">
        <v>0</v>
      </c>
      <c r="P68" s="37">
        <f>O68*2</f>
        <v>0</v>
      </c>
      <c r="Q68" s="37">
        <f>L68*2</f>
        <v>0</v>
      </c>
      <c r="R68" s="37">
        <v>0</v>
      </c>
      <c r="S68" s="30">
        <f>R68*2</f>
        <v>0</v>
      </c>
      <c r="T68" s="30">
        <f>K68+N68+P68+Q68+S68</f>
        <v>18715.62</v>
      </c>
      <c r="U68" s="51"/>
      <c r="V68" s="51"/>
      <c r="W68" s="51"/>
      <c r="X68" s="51"/>
      <c r="Y68" s="51"/>
      <c r="Z68" s="51"/>
      <c r="AB68" s="59"/>
      <c r="AC68" s="26"/>
      <c r="AD68" s="152"/>
      <c r="AE68" s="156"/>
      <c r="AF68" s="156"/>
      <c r="AG68" s="156"/>
      <c r="AH68" s="156"/>
      <c r="AI68" s="156"/>
    </row>
    <row r="69" spans="2:36" x14ac:dyDescent="0.2">
      <c r="B69" s="146" t="s">
        <v>249</v>
      </c>
      <c r="C69" s="39" t="s">
        <v>250</v>
      </c>
      <c r="D69" s="58" t="s">
        <v>251</v>
      </c>
      <c r="E69" s="148" t="s">
        <v>77</v>
      </c>
      <c r="F69" s="32"/>
      <c r="G69" s="141" t="s">
        <v>26</v>
      </c>
      <c r="H69" s="29"/>
      <c r="I69" s="166">
        <v>5492.4900000000007</v>
      </c>
      <c r="J69" s="37">
        <f t="shared" si="15"/>
        <v>5492.4900000000007</v>
      </c>
      <c r="K69" s="37">
        <f>J69*2</f>
        <v>10984.980000000001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0">
        <v>0</v>
      </c>
      <c r="T69" s="30">
        <f>K69+N69+P69+Q69+S69</f>
        <v>10984.980000000001</v>
      </c>
      <c r="U69" s="51"/>
      <c r="V69" s="51"/>
      <c r="W69" s="51"/>
      <c r="X69" s="51"/>
      <c r="Y69" s="51"/>
      <c r="Z69" s="51"/>
      <c r="AB69" s="59"/>
      <c r="AC69" s="26"/>
      <c r="AD69" s="152"/>
      <c r="AE69" s="2"/>
      <c r="AF69" s="156"/>
      <c r="AG69" s="156"/>
      <c r="AH69" s="156"/>
      <c r="AI69" s="156"/>
    </row>
    <row r="70" spans="2:36" x14ac:dyDescent="0.2">
      <c r="B70" s="146"/>
      <c r="C70" s="39"/>
      <c r="D70" s="42"/>
      <c r="E70" s="148"/>
      <c r="F70" s="32"/>
      <c r="G70" s="149"/>
      <c r="H70" s="34"/>
      <c r="I70" s="150"/>
      <c r="J70" s="37"/>
      <c r="K70" s="37"/>
      <c r="L70" s="37"/>
      <c r="M70" s="37"/>
      <c r="N70" s="37"/>
      <c r="O70" s="37"/>
      <c r="P70" s="37"/>
      <c r="Q70" s="37"/>
      <c r="R70" s="37"/>
      <c r="S70" s="30"/>
      <c r="T70" s="30"/>
      <c r="U70" s="51"/>
      <c r="V70" s="51"/>
      <c r="W70" s="51"/>
      <c r="X70" s="51"/>
      <c r="Y70" s="51"/>
      <c r="Z70" s="51"/>
      <c r="AB70" s="75"/>
      <c r="AC70" s="159"/>
      <c r="AD70" s="170"/>
      <c r="AE70" s="2"/>
    </row>
    <row r="71" spans="2:36" ht="15" customHeight="1" x14ac:dyDescent="0.25">
      <c r="B71" s="162" t="s">
        <v>252</v>
      </c>
      <c r="C71" s="163"/>
      <c r="D71" s="164"/>
      <c r="E71" s="148"/>
      <c r="F71" s="32"/>
      <c r="G71" s="149"/>
      <c r="H71" s="34"/>
      <c r="I71" s="150"/>
      <c r="J71" s="37"/>
      <c r="K71" s="37"/>
      <c r="L71" s="37"/>
      <c r="M71" s="37"/>
      <c r="N71" s="37"/>
      <c r="O71" s="37"/>
      <c r="P71" s="37"/>
      <c r="Q71" s="37"/>
      <c r="R71" s="37"/>
      <c r="S71" s="30"/>
      <c r="T71" s="30"/>
      <c r="U71" s="52"/>
      <c r="V71" s="52"/>
      <c r="W71" s="52"/>
      <c r="X71" s="52"/>
      <c r="Y71" s="52"/>
      <c r="Z71" s="52"/>
      <c r="AB71" s="74"/>
      <c r="AC71"/>
      <c r="AD71"/>
      <c r="AE71" s="158"/>
      <c r="AF71" s="158"/>
      <c r="AG71" s="158"/>
      <c r="AH71" s="158"/>
      <c r="AI71" s="158"/>
    </row>
    <row r="72" spans="2:36" x14ac:dyDescent="0.2">
      <c r="B72" s="146" t="s">
        <v>253</v>
      </c>
      <c r="C72" s="39" t="s">
        <v>254</v>
      </c>
      <c r="D72" s="58" t="s">
        <v>255</v>
      </c>
      <c r="E72" s="148" t="s">
        <v>73</v>
      </c>
      <c r="F72" s="44" t="s">
        <v>26</v>
      </c>
      <c r="G72" s="165"/>
      <c r="H72" s="34"/>
      <c r="I72" s="166">
        <v>5681.8499999999995</v>
      </c>
      <c r="J72" s="37">
        <f>I72</f>
        <v>5681.8499999999995</v>
      </c>
      <c r="K72" s="37">
        <f t="shared" ref="K72:K132" si="16">J72*2</f>
        <v>11363.699999999999</v>
      </c>
      <c r="L72" s="37">
        <v>0</v>
      </c>
      <c r="M72" s="37">
        <v>250</v>
      </c>
      <c r="N72" s="37">
        <f t="shared" ref="N72:N132" si="17">M72*2</f>
        <v>500</v>
      </c>
      <c r="O72" s="37">
        <v>271.86</v>
      </c>
      <c r="P72" s="37">
        <f t="shared" ref="P72:P132" si="18">O72*2</f>
        <v>543.72</v>
      </c>
      <c r="Q72" s="37">
        <f t="shared" ref="Q72:Q132" si="19">L72*2</f>
        <v>0</v>
      </c>
      <c r="R72" s="37">
        <v>0</v>
      </c>
      <c r="S72" s="30">
        <f t="shared" ref="S72:S132" si="20">R72*2</f>
        <v>0</v>
      </c>
      <c r="T72" s="30">
        <f t="shared" si="11"/>
        <v>12407.419999999998</v>
      </c>
      <c r="U72" s="52"/>
      <c r="V72" s="52"/>
      <c r="W72" s="52"/>
      <c r="X72" s="52"/>
      <c r="Y72" s="52"/>
      <c r="Z72" s="52"/>
      <c r="AB72" s="59"/>
      <c r="AC72" s="26"/>
      <c r="AD72" s="152"/>
      <c r="AE72" s="156"/>
      <c r="AF72" s="156"/>
      <c r="AG72" s="156"/>
      <c r="AH72" s="156"/>
      <c r="AI72" s="156"/>
    </row>
    <row r="73" spans="2:36" x14ac:dyDescent="0.2">
      <c r="B73" s="146" t="s">
        <v>256</v>
      </c>
      <c r="C73" s="39" t="s">
        <v>257</v>
      </c>
      <c r="D73" s="58" t="s">
        <v>258</v>
      </c>
      <c r="E73" s="148" t="s">
        <v>73</v>
      </c>
      <c r="F73" s="44" t="s">
        <v>26</v>
      </c>
      <c r="G73" s="165"/>
      <c r="H73" s="34"/>
      <c r="I73" s="166">
        <v>8098.5300000000007</v>
      </c>
      <c r="J73" s="37">
        <f t="shared" ref="J73:J77" si="21">I73</f>
        <v>8098.5300000000007</v>
      </c>
      <c r="K73" s="37">
        <f t="shared" si="16"/>
        <v>16197.060000000001</v>
      </c>
      <c r="L73" s="37">
        <v>0</v>
      </c>
      <c r="M73" s="37">
        <v>250</v>
      </c>
      <c r="N73" s="37">
        <f t="shared" si="17"/>
        <v>500</v>
      </c>
      <c r="O73" s="37">
        <v>488.03</v>
      </c>
      <c r="P73" s="37">
        <f t="shared" si="18"/>
        <v>976.06</v>
      </c>
      <c r="Q73" s="37">
        <f t="shared" si="19"/>
        <v>0</v>
      </c>
      <c r="R73" s="37">
        <v>267.14999999999998</v>
      </c>
      <c r="S73" s="30">
        <f t="shared" si="20"/>
        <v>534.29999999999995</v>
      </c>
      <c r="T73" s="30">
        <f t="shared" si="11"/>
        <v>18207.420000000002</v>
      </c>
      <c r="U73" s="52"/>
      <c r="V73" s="52"/>
      <c r="W73" s="52"/>
      <c r="X73" s="52"/>
      <c r="Y73" s="52"/>
      <c r="Z73" s="52"/>
      <c r="AB73" s="59"/>
      <c r="AC73" s="26"/>
      <c r="AD73" s="152"/>
      <c r="AE73" s="156"/>
      <c r="AF73" s="156"/>
      <c r="AG73" s="156"/>
      <c r="AH73" s="156"/>
      <c r="AI73" s="156"/>
    </row>
    <row r="74" spans="2:36" x14ac:dyDescent="0.2">
      <c r="B74" s="146" t="s">
        <v>259</v>
      </c>
      <c r="C74" s="39" t="s">
        <v>260</v>
      </c>
      <c r="D74" s="58" t="s">
        <v>261</v>
      </c>
      <c r="E74" s="148" t="s">
        <v>73</v>
      </c>
      <c r="F74" s="44" t="s">
        <v>26</v>
      </c>
      <c r="G74" s="165"/>
      <c r="H74" s="34"/>
      <c r="I74" s="166">
        <v>8833.2900000000009</v>
      </c>
      <c r="J74" s="37">
        <f t="shared" si="21"/>
        <v>8833.2900000000009</v>
      </c>
      <c r="K74" s="37">
        <f t="shared" si="16"/>
        <v>17666.580000000002</v>
      </c>
      <c r="L74" s="37">
        <v>0</v>
      </c>
      <c r="M74" s="37">
        <v>250</v>
      </c>
      <c r="N74" s="37">
        <f t="shared" si="17"/>
        <v>500</v>
      </c>
      <c r="O74" s="37">
        <v>488.03</v>
      </c>
      <c r="P74" s="37">
        <f t="shared" si="18"/>
        <v>976.06</v>
      </c>
      <c r="Q74" s="37">
        <f t="shared" si="19"/>
        <v>0</v>
      </c>
      <c r="R74" s="37">
        <v>0</v>
      </c>
      <c r="S74" s="30">
        <f t="shared" si="20"/>
        <v>0</v>
      </c>
      <c r="T74" s="30">
        <f t="shared" si="11"/>
        <v>19142.640000000003</v>
      </c>
      <c r="U74" s="52"/>
      <c r="V74" s="52"/>
      <c r="W74" s="52"/>
      <c r="X74" s="52"/>
      <c r="Y74" s="52"/>
      <c r="Z74" s="52"/>
      <c r="AB74" s="59"/>
      <c r="AC74" s="26"/>
      <c r="AD74" s="152"/>
      <c r="AE74" s="156"/>
      <c r="AF74" s="156"/>
      <c r="AG74" s="156"/>
      <c r="AH74" s="156"/>
      <c r="AI74" s="156"/>
    </row>
    <row r="75" spans="2:36" x14ac:dyDescent="0.2">
      <c r="B75" s="146" t="s">
        <v>262</v>
      </c>
      <c r="C75" s="39" t="s">
        <v>263</v>
      </c>
      <c r="D75" s="58" t="s">
        <v>264</v>
      </c>
      <c r="E75" s="148" t="s">
        <v>73</v>
      </c>
      <c r="F75" s="44" t="s">
        <v>26</v>
      </c>
      <c r="G75" s="165"/>
      <c r="H75" s="34"/>
      <c r="I75" s="166">
        <v>5657.92</v>
      </c>
      <c r="J75" s="37">
        <f t="shared" si="21"/>
        <v>5657.92</v>
      </c>
      <c r="K75" s="37">
        <f t="shared" si="16"/>
        <v>11315.84</v>
      </c>
      <c r="L75" s="37">
        <v>0</v>
      </c>
      <c r="M75" s="37">
        <v>250</v>
      </c>
      <c r="N75" s="37">
        <f t="shared" si="17"/>
        <v>500</v>
      </c>
      <c r="O75" s="37">
        <v>339.82</v>
      </c>
      <c r="P75" s="37">
        <f t="shared" si="18"/>
        <v>679.64</v>
      </c>
      <c r="Q75" s="37">
        <f t="shared" si="19"/>
        <v>0</v>
      </c>
      <c r="R75" s="37">
        <v>0</v>
      </c>
      <c r="S75" s="30">
        <f t="shared" si="20"/>
        <v>0</v>
      </c>
      <c r="T75" s="30">
        <f t="shared" si="11"/>
        <v>12495.48</v>
      </c>
      <c r="U75" s="51"/>
      <c r="V75" s="51"/>
      <c r="W75" s="51"/>
      <c r="X75" s="51"/>
      <c r="Y75" s="51"/>
      <c r="Z75" s="51"/>
      <c r="AB75" s="59"/>
      <c r="AC75" s="26"/>
      <c r="AD75" s="152"/>
      <c r="AE75" s="156"/>
      <c r="AF75" s="156"/>
      <c r="AG75" s="156"/>
      <c r="AH75" s="156"/>
      <c r="AI75" s="156"/>
    </row>
    <row r="76" spans="2:36" x14ac:dyDescent="0.2">
      <c r="B76" s="146" t="s">
        <v>221</v>
      </c>
      <c r="C76" s="39" t="s">
        <v>222</v>
      </c>
      <c r="D76" s="58" t="s">
        <v>223</v>
      </c>
      <c r="E76" s="148" t="s">
        <v>73</v>
      </c>
      <c r="F76" s="44" t="s">
        <v>26</v>
      </c>
      <c r="G76" s="165"/>
      <c r="H76" s="34"/>
      <c r="I76" s="167">
        <v>5492.4900000000007</v>
      </c>
      <c r="J76" s="37">
        <f>I76</f>
        <v>5492.4900000000007</v>
      </c>
      <c r="K76" s="37">
        <f>J76*2</f>
        <v>10984.980000000001</v>
      </c>
      <c r="L76" s="37">
        <v>0</v>
      </c>
      <c r="M76" s="37">
        <v>250</v>
      </c>
      <c r="N76" s="37">
        <f>M76*2</f>
        <v>500</v>
      </c>
      <c r="O76" s="37">
        <v>271.86</v>
      </c>
      <c r="P76" s="37">
        <f>O76*2</f>
        <v>543.72</v>
      </c>
      <c r="Q76" s="37">
        <f>L76*2</f>
        <v>0</v>
      </c>
      <c r="R76" s="37">
        <v>242.45</v>
      </c>
      <c r="S76" s="30">
        <f>R76*2</f>
        <v>484.9</v>
      </c>
      <c r="T76" s="30">
        <f>K76+N76+P76+Q76+S76</f>
        <v>12513.6</v>
      </c>
      <c r="U76" s="51"/>
      <c r="V76" s="51"/>
      <c r="W76" s="51"/>
      <c r="X76" s="51"/>
      <c r="Y76" s="51"/>
      <c r="Z76" s="51"/>
      <c r="AA76" s="52"/>
      <c r="AB76" s="59"/>
      <c r="AC76" s="26"/>
      <c r="AD76" s="152"/>
      <c r="AE76" s="156"/>
      <c r="AF76" s="156"/>
      <c r="AG76" s="156"/>
      <c r="AH76" s="156"/>
      <c r="AI76" s="156"/>
    </row>
    <row r="77" spans="2:36" x14ac:dyDescent="0.2">
      <c r="B77" s="146" t="s">
        <v>1800</v>
      </c>
      <c r="C77" s="59" t="s">
        <v>1801</v>
      </c>
      <c r="D77" s="58" t="s">
        <v>1802</v>
      </c>
      <c r="E77" s="148" t="s">
        <v>1803</v>
      </c>
      <c r="F77" s="32"/>
      <c r="G77" s="149" t="s">
        <v>26</v>
      </c>
      <c r="H77" s="34"/>
      <c r="I77" s="166">
        <v>13820.59</v>
      </c>
      <c r="J77" s="37">
        <f t="shared" si="21"/>
        <v>13820.59</v>
      </c>
      <c r="K77" s="37">
        <f t="shared" si="16"/>
        <v>27641.18</v>
      </c>
      <c r="L77" s="37">
        <v>0</v>
      </c>
      <c r="M77" s="37">
        <v>0</v>
      </c>
      <c r="N77" s="37">
        <f t="shared" si="17"/>
        <v>0</v>
      </c>
      <c r="O77" s="37">
        <v>0</v>
      </c>
      <c r="P77" s="37">
        <f t="shared" si="18"/>
        <v>0</v>
      </c>
      <c r="Q77" s="37">
        <f t="shared" si="19"/>
        <v>0</v>
      </c>
      <c r="R77" s="37">
        <v>0</v>
      </c>
      <c r="S77" s="30">
        <f t="shared" si="20"/>
        <v>0</v>
      </c>
      <c r="T77" s="30">
        <f t="shared" si="11"/>
        <v>27641.18</v>
      </c>
      <c r="U77" s="51"/>
      <c r="V77" s="51"/>
      <c r="W77" s="51"/>
      <c r="X77" s="51"/>
      <c r="Y77" s="51"/>
      <c r="Z77" s="51"/>
      <c r="AB77" s="59"/>
      <c r="AC77" s="26"/>
      <c r="AD77" s="152"/>
      <c r="AE77" s="156"/>
      <c r="AF77" s="156"/>
      <c r="AG77" s="156"/>
      <c r="AH77" s="156"/>
      <c r="AI77" s="156"/>
    </row>
    <row r="78" spans="2:36" x14ac:dyDescent="0.2">
      <c r="B78" s="146" t="s">
        <v>194</v>
      </c>
      <c r="C78" s="39" t="s">
        <v>195</v>
      </c>
      <c r="D78" s="58" t="s">
        <v>196</v>
      </c>
      <c r="E78" s="148" t="s">
        <v>77</v>
      </c>
      <c r="F78" s="32"/>
      <c r="G78" s="149" t="s">
        <v>26</v>
      </c>
      <c r="H78" s="34"/>
      <c r="I78" s="166">
        <v>10104.98</v>
      </c>
      <c r="J78" s="37">
        <f>I78</f>
        <v>10104.98</v>
      </c>
      <c r="K78" s="37">
        <f>J78*2</f>
        <v>20209.96</v>
      </c>
      <c r="L78" s="37">
        <v>0</v>
      </c>
      <c r="M78" s="37">
        <v>0</v>
      </c>
      <c r="N78" s="37">
        <f t="shared" si="17"/>
        <v>0</v>
      </c>
      <c r="O78" s="37">
        <v>0</v>
      </c>
      <c r="P78" s="37">
        <f t="shared" si="18"/>
        <v>0</v>
      </c>
      <c r="Q78" s="37">
        <f>L78*2</f>
        <v>0</v>
      </c>
      <c r="R78" s="37">
        <v>0</v>
      </c>
      <c r="S78" s="30">
        <f t="shared" si="20"/>
        <v>0</v>
      </c>
      <c r="T78" s="30">
        <f>K78+N78+P78+Q78+S78</f>
        <v>20209.96</v>
      </c>
      <c r="U78" s="51"/>
      <c r="V78" s="51"/>
      <c r="W78" s="51"/>
      <c r="X78" s="51"/>
      <c r="Y78" s="51"/>
      <c r="Z78" s="51"/>
      <c r="AB78" s="59"/>
      <c r="AC78" s="26"/>
      <c r="AD78" s="152"/>
      <c r="AE78" s="160"/>
      <c r="AF78" s="156"/>
      <c r="AG78" s="156"/>
      <c r="AH78" s="156"/>
      <c r="AI78" s="156"/>
      <c r="AJ78" s="2"/>
    </row>
    <row r="79" spans="2:36" ht="14.25" x14ac:dyDescent="0.2">
      <c r="B79" s="146"/>
      <c r="C79" s="39"/>
      <c r="D79" s="42"/>
      <c r="E79" s="148"/>
      <c r="F79" s="32"/>
      <c r="G79" s="149"/>
      <c r="H79" s="34"/>
      <c r="I79" s="150"/>
      <c r="J79" s="37"/>
      <c r="K79" s="37"/>
      <c r="L79" s="37"/>
      <c r="M79" s="37"/>
      <c r="N79" s="37"/>
      <c r="O79" s="37"/>
      <c r="P79" s="37"/>
      <c r="Q79" s="37"/>
      <c r="R79" s="37"/>
      <c r="S79" s="30"/>
      <c r="T79" s="30"/>
      <c r="U79" s="51"/>
      <c r="V79" s="51"/>
      <c r="W79" s="51"/>
      <c r="X79" s="51"/>
      <c r="Y79" s="51"/>
      <c r="Z79" s="51"/>
      <c r="AB79" s="75"/>
      <c r="AC79" s="159"/>
      <c r="AD79" s="170"/>
      <c r="AE79" s="158"/>
      <c r="AF79" s="2"/>
      <c r="AG79" s="2"/>
      <c r="AH79" s="2"/>
      <c r="AI79" s="2"/>
    </row>
    <row r="80" spans="2:36" ht="15" customHeight="1" x14ac:dyDescent="0.25">
      <c r="B80" s="162" t="s">
        <v>278</v>
      </c>
      <c r="C80" s="163"/>
      <c r="D80" s="164"/>
      <c r="E80" s="148"/>
      <c r="F80" s="32"/>
      <c r="G80" s="149"/>
      <c r="H80" s="34"/>
      <c r="I80" s="150"/>
      <c r="J80" s="37"/>
      <c r="K80" s="37"/>
      <c r="L80" s="37"/>
      <c r="M80" s="37"/>
      <c r="N80" s="37"/>
      <c r="O80" s="37"/>
      <c r="P80" s="37"/>
      <c r="Q80" s="37"/>
      <c r="R80" s="37"/>
      <c r="S80" s="30"/>
      <c r="T80" s="30"/>
      <c r="U80" s="52"/>
      <c r="V80" s="52"/>
      <c r="W80" s="52"/>
      <c r="X80" s="52"/>
      <c r="Y80" s="52"/>
      <c r="Z80" s="52"/>
      <c r="AB80" s="74"/>
      <c r="AC80"/>
      <c r="AD80"/>
      <c r="AE80" s="147"/>
      <c r="AF80" s="158"/>
      <c r="AG80" s="158"/>
      <c r="AH80" s="158"/>
      <c r="AI80" s="158"/>
    </row>
    <row r="81" spans="2:36" x14ac:dyDescent="0.2">
      <c r="B81" s="146" t="s">
        <v>279</v>
      </c>
      <c r="C81" s="39" t="s">
        <v>280</v>
      </c>
      <c r="D81" s="58" t="s">
        <v>281</v>
      </c>
      <c r="E81" s="148" t="s">
        <v>73</v>
      </c>
      <c r="F81" s="44" t="s">
        <v>26</v>
      </c>
      <c r="G81" s="165"/>
      <c r="H81" s="34"/>
      <c r="I81" s="166">
        <v>6840.88</v>
      </c>
      <c r="J81" s="37">
        <f>I81</f>
        <v>6840.88</v>
      </c>
      <c r="K81" s="37">
        <f>J81*2</f>
        <v>13681.76</v>
      </c>
      <c r="L81" s="37">
        <v>0</v>
      </c>
      <c r="M81" s="37">
        <v>250</v>
      </c>
      <c r="N81" s="37">
        <f>M81*2</f>
        <v>500</v>
      </c>
      <c r="O81" s="37">
        <v>339.82</v>
      </c>
      <c r="P81" s="37">
        <f>O81*2</f>
        <v>679.64</v>
      </c>
      <c r="Q81" s="37">
        <f>L81*2</f>
        <v>0</v>
      </c>
      <c r="R81" s="37">
        <v>231.4</v>
      </c>
      <c r="S81" s="30">
        <f>R81*2</f>
        <v>462.8</v>
      </c>
      <c r="T81" s="30">
        <f>K81+N81+P81+Q81+S81</f>
        <v>15324.199999999999</v>
      </c>
      <c r="U81" s="52"/>
      <c r="V81" s="52"/>
      <c r="W81" s="52"/>
      <c r="X81" s="52"/>
      <c r="Y81" s="52"/>
      <c r="Z81" s="52"/>
      <c r="AB81" s="59"/>
      <c r="AC81" s="26"/>
      <c r="AD81" s="152"/>
      <c r="AE81" s="2"/>
      <c r="AF81" s="156"/>
      <c r="AG81" s="156"/>
      <c r="AH81" s="156"/>
      <c r="AI81" s="156"/>
    </row>
    <row r="82" spans="2:36" x14ac:dyDescent="0.2">
      <c r="B82" s="146" t="s">
        <v>265</v>
      </c>
      <c r="C82" s="39" t="s">
        <v>266</v>
      </c>
      <c r="D82" s="58" t="s">
        <v>267</v>
      </c>
      <c r="E82" s="148" t="s">
        <v>73</v>
      </c>
      <c r="F82" s="44" t="s">
        <v>26</v>
      </c>
      <c r="G82" s="165"/>
      <c r="H82" s="34"/>
      <c r="I82" s="166">
        <v>7479.6900000000005</v>
      </c>
      <c r="J82" s="37">
        <f>I82</f>
        <v>7479.6900000000005</v>
      </c>
      <c r="K82" s="37">
        <f>J82*2</f>
        <v>14959.380000000001</v>
      </c>
      <c r="L82" s="37">
        <v>0</v>
      </c>
      <c r="M82" s="37">
        <v>250</v>
      </c>
      <c r="N82" s="37">
        <f>M82*2</f>
        <v>500</v>
      </c>
      <c r="O82" s="37">
        <v>413.7</v>
      </c>
      <c r="P82" s="37">
        <f>O82*2</f>
        <v>827.4</v>
      </c>
      <c r="Q82" s="37">
        <f>L82*2</f>
        <v>0</v>
      </c>
      <c r="R82" s="37">
        <v>267.14999999999998</v>
      </c>
      <c r="S82" s="30">
        <f>R82*2</f>
        <v>534.29999999999995</v>
      </c>
      <c r="T82" s="30">
        <f>K82+N82+P82+Q82+S82</f>
        <v>16821.080000000002</v>
      </c>
      <c r="U82" s="51"/>
      <c r="V82" s="51"/>
      <c r="W82" s="51"/>
      <c r="X82" s="51"/>
      <c r="Y82" s="51"/>
      <c r="Z82" s="51"/>
      <c r="AB82" s="59"/>
      <c r="AC82" s="26"/>
      <c r="AD82" s="152"/>
      <c r="AE82" s="2"/>
      <c r="AF82" s="156"/>
      <c r="AG82" s="156"/>
      <c r="AH82" s="156"/>
      <c r="AI82" s="156"/>
    </row>
    <row r="83" spans="2:36" x14ac:dyDescent="0.2">
      <c r="B83" s="146" t="s">
        <v>289</v>
      </c>
      <c r="C83" s="39" t="s">
        <v>290</v>
      </c>
      <c r="D83" s="58" t="s">
        <v>291</v>
      </c>
      <c r="E83" s="148" t="s">
        <v>77</v>
      </c>
      <c r="F83" s="32" t="s">
        <v>26</v>
      </c>
      <c r="G83" s="149"/>
      <c r="H83" s="34"/>
      <c r="I83" s="166">
        <v>5492.4900000000007</v>
      </c>
      <c r="J83" s="37">
        <f t="shared" ref="J83:J86" si="22">I83</f>
        <v>5492.4900000000007</v>
      </c>
      <c r="K83" s="37">
        <f t="shared" ref="K83:K86" si="23">J83*2</f>
        <v>10984.980000000001</v>
      </c>
      <c r="L83" s="37">
        <v>0</v>
      </c>
      <c r="M83" s="37">
        <v>0</v>
      </c>
      <c r="N83" s="37">
        <f t="shared" ref="N83:N86" si="24">M83*2</f>
        <v>0</v>
      </c>
      <c r="O83" s="37">
        <v>0</v>
      </c>
      <c r="P83" s="37">
        <f t="shared" ref="P83:P86" si="25">O83*2</f>
        <v>0</v>
      </c>
      <c r="Q83" s="37">
        <f t="shared" ref="Q83:Q86" si="26">L83*2</f>
        <v>0</v>
      </c>
      <c r="R83" s="37">
        <v>0</v>
      </c>
      <c r="S83" s="30">
        <f t="shared" ref="S83:S86" si="27">R83*2</f>
        <v>0</v>
      </c>
      <c r="T83" s="30">
        <f t="shared" ref="T83:T86" si="28">K83+N83+P83+Q83+S83</f>
        <v>10984.980000000001</v>
      </c>
      <c r="U83" s="51"/>
      <c r="V83" s="51"/>
      <c r="W83" s="51"/>
      <c r="X83" s="51"/>
      <c r="Y83" s="51"/>
      <c r="Z83" s="51"/>
      <c r="AB83" s="59"/>
      <c r="AC83" s="26"/>
      <c r="AD83" s="152"/>
      <c r="AE83" s="2"/>
      <c r="AF83" s="156"/>
      <c r="AG83" s="156"/>
      <c r="AH83" s="156"/>
      <c r="AI83" s="156"/>
    </row>
    <row r="84" spans="2:36" x14ac:dyDescent="0.2">
      <c r="B84" s="146" t="s">
        <v>1562</v>
      </c>
      <c r="C84" s="39" t="s">
        <v>1563</v>
      </c>
      <c r="D84" s="58" t="s">
        <v>1564</v>
      </c>
      <c r="E84" s="148" t="s">
        <v>77</v>
      </c>
      <c r="F84" s="32"/>
      <c r="G84" s="149" t="s">
        <v>26</v>
      </c>
      <c r="H84" s="34"/>
      <c r="I84" s="166">
        <v>6067.96</v>
      </c>
      <c r="J84" s="37">
        <f>I84</f>
        <v>6067.96</v>
      </c>
      <c r="K84" s="37">
        <f>J84*2</f>
        <v>12135.92</v>
      </c>
      <c r="L84" s="37">
        <v>0</v>
      </c>
      <c r="M84" s="37">
        <v>0</v>
      </c>
      <c r="N84" s="37">
        <f t="shared" si="24"/>
        <v>0</v>
      </c>
      <c r="O84" s="37">
        <v>0</v>
      </c>
      <c r="P84" s="37">
        <f>O84*2</f>
        <v>0</v>
      </c>
      <c r="Q84" s="37">
        <f t="shared" si="26"/>
        <v>0</v>
      </c>
      <c r="R84" s="37">
        <v>0</v>
      </c>
      <c r="S84" s="30">
        <f>R84*2</f>
        <v>0</v>
      </c>
      <c r="T84" s="30">
        <f t="shared" si="28"/>
        <v>12135.92</v>
      </c>
      <c r="U84" s="172"/>
      <c r="V84" s="172"/>
      <c r="W84" s="172"/>
      <c r="X84" s="172"/>
      <c r="Y84" s="172"/>
      <c r="Z84" s="172"/>
      <c r="AB84" s="59"/>
      <c r="AC84" s="26"/>
      <c r="AD84" s="152"/>
      <c r="AE84" s="2"/>
      <c r="AF84" s="156"/>
      <c r="AG84" s="156"/>
      <c r="AH84" s="156"/>
      <c r="AI84" s="156"/>
    </row>
    <row r="85" spans="2:36" x14ac:dyDescent="0.2">
      <c r="B85" s="146" t="s">
        <v>1282</v>
      </c>
      <c r="C85" s="59" t="s">
        <v>1283</v>
      </c>
      <c r="D85" s="58" t="s">
        <v>1284</v>
      </c>
      <c r="E85" s="148" t="s">
        <v>77</v>
      </c>
      <c r="F85" s="32"/>
      <c r="G85" s="149" t="s">
        <v>26</v>
      </c>
      <c r="H85" s="34"/>
      <c r="I85" s="166">
        <v>5492.49</v>
      </c>
      <c r="J85" s="37">
        <f>I85</f>
        <v>5492.49</v>
      </c>
      <c r="K85" s="37">
        <f>J85*2</f>
        <v>10984.98</v>
      </c>
      <c r="L85" s="37">
        <v>0</v>
      </c>
      <c r="M85" s="37">
        <v>0</v>
      </c>
      <c r="N85" s="37">
        <f t="shared" si="24"/>
        <v>0</v>
      </c>
      <c r="O85" s="37">
        <v>0</v>
      </c>
      <c r="P85" s="37">
        <v>0</v>
      </c>
      <c r="Q85" s="37">
        <f t="shared" si="26"/>
        <v>0</v>
      </c>
      <c r="R85" s="37">
        <v>0</v>
      </c>
      <c r="S85" s="30">
        <f>R85*2</f>
        <v>0</v>
      </c>
      <c r="T85" s="30">
        <f t="shared" si="28"/>
        <v>10984.98</v>
      </c>
      <c r="U85" s="172"/>
      <c r="V85" s="172"/>
      <c r="W85" s="172"/>
      <c r="X85" s="172"/>
      <c r="Y85" s="172"/>
      <c r="Z85" s="172"/>
      <c r="AB85" s="59"/>
      <c r="AC85" s="26"/>
      <c r="AD85" s="152"/>
      <c r="AE85" s="2"/>
      <c r="AF85" s="156"/>
      <c r="AG85" s="156"/>
      <c r="AH85" s="156"/>
      <c r="AI85" s="156"/>
    </row>
    <row r="86" spans="2:36" x14ac:dyDescent="0.2">
      <c r="B86" s="146" t="s">
        <v>292</v>
      </c>
      <c r="C86" s="39" t="s">
        <v>293</v>
      </c>
      <c r="D86" s="58" t="s">
        <v>294</v>
      </c>
      <c r="E86" s="148" t="s">
        <v>77</v>
      </c>
      <c r="F86" s="32"/>
      <c r="G86" s="149" t="s">
        <v>26</v>
      </c>
      <c r="H86" s="34"/>
      <c r="I86" s="166">
        <v>5740.3399999999992</v>
      </c>
      <c r="J86" s="37">
        <f t="shared" si="22"/>
        <v>5740.3399999999992</v>
      </c>
      <c r="K86" s="37">
        <f t="shared" si="23"/>
        <v>11480.679999999998</v>
      </c>
      <c r="L86" s="37">
        <v>0</v>
      </c>
      <c r="M86" s="37">
        <v>0</v>
      </c>
      <c r="N86" s="37">
        <f t="shared" si="24"/>
        <v>0</v>
      </c>
      <c r="O86" s="37">
        <v>0</v>
      </c>
      <c r="P86" s="37">
        <f t="shared" si="25"/>
        <v>0</v>
      </c>
      <c r="Q86" s="37">
        <f t="shared" si="26"/>
        <v>0</v>
      </c>
      <c r="R86" s="37">
        <v>0</v>
      </c>
      <c r="S86" s="30">
        <f t="shared" si="27"/>
        <v>0</v>
      </c>
      <c r="T86" s="30">
        <f t="shared" si="28"/>
        <v>11480.679999999998</v>
      </c>
      <c r="U86" s="172"/>
      <c r="V86" s="172"/>
      <c r="W86" s="172"/>
      <c r="X86" s="172"/>
      <c r="Y86" s="172"/>
      <c r="Z86" s="172"/>
      <c r="AB86" s="59"/>
      <c r="AC86" s="26"/>
      <c r="AD86" s="152"/>
      <c r="AE86" s="2"/>
      <c r="AF86" s="156"/>
      <c r="AG86" s="156"/>
      <c r="AH86" s="156"/>
      <c r="AI86" s="156"/>
    </row>
    <row r="87" spans="2:36" x14ac:dyDescent="0.2">
      <c r="B87" s="146"/>
      <c r="C87" s="39"/>
      <c r="D87" s="42"/>
      <c r="E87" s="148"/>
      <c r="F87" s="32"/>
      <c r="G87" s="149"/>
      <c r="H87" s="34"/>
      <c r="I87" s="150"/>
      <c r="J87" s="37"/>
      <c r="K87" s="37"/>
      <c r="L87" s="37"/>
      <c r="M87" s="37"/>
      <c r="N87" s="37"/>
      <c r="O87" s="37"/>
      <c r="P87" s="37"/>
      <c r="Q87" s="37"/>
      <c r="R87" s="37"/>
      <c r="S87" s="30"/>
      <c r="T87" s="30"/>
      <c r="U87" s="51"/>
      <c r="V87" s="51"/>
      <c r="W87" s="51"/>
      <c r="X87" s="51"/>
      <c r="Y87" s="51"/>
      <c r="Z87" s="51"/>
      <c r="AB87" s="59"/>
      <c r="AC87" s="26"/>
      <c r="AD87" s="152"/>
      <c r="AE87" s="2"/>
      <c r="AF87" s="160"/>
      <c r="AG87" s="160"/>
      <c r="AH87" s="160"/>
      <c r="AI87" s="160"/>
    </row>
    <row r="88" spans="2:36" ht="15" customHeight="1" x14ac:dyDescent="0.25">
      <c r="B88" s="162" t="s">
        <v>302</v>
      </c>
      <c r="C88" s="163"/>
      <c r="D88" s="164"/>
      <c r="E88" s="148"/>
      <c r="F88" s="32"/>
      <c r="G88" s="149"/>
      <c r="H88" s="34"/>
      <c r="I88" s="150"/>
      <c r="J88" s="37"/>
      <c r="K88" s="37"/>
      <c r="L88" s="37"/>
      <c r="M88" s="37"/>
      <c r="N88" s="37"/>
      <c r="O88" s="37"/>
      <c r="P88" s="37"/>
      <c r="Q88" s="37"/>
      <c r="R88" s="37"/>
      <c r="S88" s="30"/>
      <c r="T88" s="30"/>
      <c r="U88" s="51"/>
      <c r="V88" s="51"/>
      <c r="W88" s="51"/>
      <c r="X88" s="51"/>
      <c r="Y88" s="51"/>
      <c r="Z88" s="51"/>
      <c r="AA88"/>
      <c r="AB88"/>
      <c r="AC88" s="173"/>
      <c r="AD88" s="156"/>
      <c r="AE88" s="2"/>
      <c r="AF88" s="158"/>
      <c r="AG88" s="158"/>
      <c r="AH88" s="158"/>
      <c r="AI88" s="158"/>
    </row>
    <row r="89" spans="2:36" ht="15" customHeight="1" x14ac:dyDescent="0.25">
      <c r="B89" s="39" t="s">
        <v>84</v>
      </c>
      <c r="C89" s="59" t="s">
        <v>85</v>
      </c>
      <c r="D89" s="58" t="s">
        <v>86</v>
      </c>
      <c r="E89" s="148" t="s">
        <v>1804</v>
      </c>
      <c r="F89" s="32"/>
      <c r="G89" s="149" t="s">
        <v>26</v>
      </c>
      <c r="H89" s="34"/>
      <c r="I89" s="150">
        <v>7135.64</v>
      </c>
      <c r="J89" s="37">
        <v>7135.94</v>
      </c>
      <c r="K89" s="37">
        <f>J89*2</f>
        <v>14271.88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0">
        <v>0</v>
      </c>
      <c r="T89" s="30">
        <f>K89+N89+P89+Q89+S89</f>
        <v>14271.88</v>
      </c>
      <c r="U89" s="51"/>
      <c r="V89" s="51"/>
      <c r="W89" s="51"/>
      <c r="X89" s="51"/>
      <c r="Y89" s="51"/>
      <c r="Z89" s="51"/>
      <c r="AA89"/>
      <c r="AB89"/>
      <c r="AC89" s="173"/>
      <c r="AD89" s="156"/>
      <c r="AE89" s="2"/>
      <c r="AF89" s="158"/>
      <c r="AG89" s="158"/>
      <c r="AH89" s="158"/>
      <c r="AI89" s="158"/>
    </row>
    <row r="90" spans="2:36" ht="15" customHeight="1" x14ac:dyDescent="0.25">
      <c r="B90" s="146" t="s">
        <v>1276</v>
      </c>
      <c r="C90" s="39" t="s">
        <v>1277</v>
      </c>
      <c r="D90" s="58" t="s">
        <v>1278</v>
      </c>
      <c r="E90" s="148" t="s">
        <v>73</v>
      </c>
      <c r="F90" s="32"/>
      <c r="G90" s="149" t="s">
        <v>26</v>
      </c>
      <c r="H90" s="34"/>
      <c r="I90" s="166">
        <v>5492.4900000000007</v>
      </c>
      <c r="J90" s="37">
        <f>I90</f>
        <v>5492.4900000000007</v>
      </c>
      <c r="K90" s="37">
        <f>J90*2</f>
        <v>10984.980000000001</v>
      </c>
      <c r="L90" s="37">
        <v>0</v>
      </c>
      <c r="M90" s="55">
        <v>0</v>
      </c>
      <c r="N90" s="37">
        <f>M90*2</f>
        <v>0</v>
      </c>
      <c r="O90" s="37">
        <v>0</v>
      </c>
      <c r="P90" s="37">
        <f>O90*2</f>
        <v>0</v>
      </c>
      <c r="Q90" s="37">
        <f>L90*2</f>
        <v>0</v>
      </c>
      <c r="R90" s="55">
        <v>0</v>
      </c>
      <c r="S90" s="30">
        <f>R90*2</f>
        <v>0</v>
      </c>
      <c r="T90" s="30">
        <f t="shared" ref="T90:T93" si="29">K90+N90+P90+Q90+S90</f>
        <v>10984.980000000001</v>
      </c>
      <c r="U90" s="52"/>
      <c r="V90" s="52"/>
      <c r="W90" s="52"/>
      <c r="X90" s="51"/>
      <c r="Y90" s="51"/>
      <c r="Z90" s="51"/>
      <c r="AA90" s="74"/>
      <c r="AB90"/>
      <c r="AC90"/>
      <c r="AD90" s="156"/>
      <c r="AE90" s="2"/>
      <c r="AF90" s="158"/>
      <c r="AG90" s="158"/>
      <c r="AH90" s="158"/>
      <c r="AI90" s="158"/>
    </row>
    <row r="91" spans="2:36" x14ac:dyDescent="0.2">
      <c r="B91" s="146" t="s">
        <v>1554</v>
      </c>
      <c r="C91" s="39" t="s">
        <v>1555</v>
      </c>
      <c r="D91" s="58" t="s">
        <v>1556</v>
      </c>
      <c r="E91" s="148" t="s">
        <v>1557</v>
      </c>
      <c r="F91" s="32"/>
      <c r="G91" s="149" t="s">
        <v>26</v>
      </c>
      <c r="H91" s="34"/>
      <c r="I91" s="166">
        <v>9198.880000000001</v>
      </c>
      <c r="J91" s="37">
        <v>8597.02</v>
      </c>
      <c r="K91" s="37">
        <f>J91*2</f>
        <v>17194.04</v>
      </c>
      <c r="L91" s="37">
        <v>0</v>
      </c>
      <c r="M91" s="37">
        <v>0</v>
      </c>
      <c r="N91" s="37">
        <f>M91*2</f>
        <v>0</v>
      </c>
      <c r="O91" s="37">
        <v>0</v>
      </c>
      <c r="P91" s="37">
        <f>O91*2</f>
        <v>0</v>
      </c>
      <c r="Q91" s="37">
        <f>L91*2</f>
        <v>0</v>
      </c>
      <c r="R91" s="37">
        <v>0</v>
      </c>
      <c r="S91" s="30">
        <f>R91*2</f>
        <v>0</v>
      </c>
      <c r="T91" s="30">
        <f t="shared" si="29"/>
        <v>17194.04</v>
      </c>
      <c r="AA91" s="59"/>
      <c r="AB91" s="26"/>
      <c r="AC91" s="152"/>
      <c r="AD91" s="156"/>
      <c r="AE91" s="2"/>
      <c r="AF91" s="147"/>
      <c r="AG91" s="147"/>
      <c r="AH91" s="147"/>
      <c r="AI91" s="147"/>
      <c r="AJ91" s="2"/>
    </row>
    <row r="92" spans="2:36" x14ac:dyDescent="0.2">
      <c r="B92" s="161" t="s">
        <v>1805</v>
      </c>
      <c r="C92" s="59" t="s">
        <v>1806</v>
      </c>
      <c r="D92" s="58" t="s">
        <v>1807</v>
      </c>
      <c r="E92" s="148" t="s">
        <v>1808</v>
      </c>
      <c r="F92" s="32"/>
      <c r="G92" s="149" t="s">
        <v>26</v>
      </c>
      <c r="H92" s="34"/>
      <c r="I92" s="166">
        <v>7135.64</v>
      </c>
      <c r="J92" s="37">
        <v>7135.64</v>
      </c>
      <c r="K92" s="37">
        <f t="shared" ref="K92:K93" si="30">J92*2</f>
        <v>14271.28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0">
        <v>0</v>
      </c>
      <c r="T92" s="30">
        <f t="shared" si="29"/>
        <v>14271.28</v>
      </c>
      <c r="AA92" s="59"/>
      <c r="AB92" s="26"/>
      <c r="AC92" s="152"/>
      <c r="AD92" s="156"/>
      <c r="AE92" s="2"/>
      <c r="AF92" s="147"/>
      <c r="AG92" s="147"/>
      <c r="AH92" s="147"/>
      <c r="AI92" s="147"/>
      <c r="AJ92" s="2"/>
    </row>
    <row r="93" spans="2:36" x14ac:dyDescent="0.2">
      <c r="B93" s="161" t="s">
        <v>1259</v>
      </c>
      <c r="C93" s="59" t="s">
        <v>1260</v>
      </c>
      <c r="D93" s="58" t="s">
        <v>1261</v>
      </c>
      <c r="E93" s="148" t="s">
        <v>1809</v>
      </c>
      <c r="F93" s="32"/>
      <c r="G93" s="149" t="s">
        <v>26</v>
      </c>
      <c r="H93" s="34"/>
      <c r="I93" s="166">
        <v>17822.11</v>
      </c>
      <c r="J93" s="37">
        <v>17822.11</v>
      </c>
      <c r="K93" s="37">
        <f t="shared" si="30"/>
        <v>35644.22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0">
        <v>0</v>
      </c>
      <c r="T93" s="30">
        <f t="shared" si="29"/>
        <v>35644.22</v>
      </c>
      <c r="AA93" s="59"/>
      <c r="AB93" s="26"/>
      <c r="AC93" s="152"/>
      <c r="AD93" s="156"/>
      <c r="AE93" s="2"/>
      <c r="AF93" s="147"/>
      <c r="AG93" s="147"/>
      <c r="AH93" s="147"/>
      <c r="AI93" s="147"/>
      <c r="AJ93" s="2"/>
    </row>
    <row r="94" spans="2:36" ht="15" x14ac:dyDescent="0.25">
      <c r="B94" s="161"/>
      <c r="D94" s="58"/>
      <c r="E94" s="148"/>
      <c r="F94" s="32"/>
      <c r="G94" s="149"/>
      <c r="H94" s="34"/>
      <c r="I94" s="166"/>
      <c r="J94" s="37"/>
      <c r="K94" s="37"/>
      <c r="L94" s="37"/>
      <c r="M94" s="37"/>
      <c r="N94" s="37"/>
      <c r="O94" s="37"/>
      <c r="P94" s="37"/>
      <c r="Q94" s="37"/>
      <c r="R94" s="37"/>
      <c r="S94" s="30"/>
      <c r="T94" s="30"/>
      <c r="AA94"/>
      <c r="AB94"/>
      <c r="AC94" s="173"/>
      <c r="AD94" s="156"/>
      <c r="AE94" s="147"/>
      <c r="AF94" s="147"/>
      <c r="AG94" s="147"/>
      <c r="AH94" s="147"/>
      <c r="AI94" s="147"/>
      <c r="AJ94" s="2"/>
    </row>
    <row r="95" spans="2:36" ht="15" customHeight="1" x14ac:dyDescent="0.25">
      <c r="B95" s="162" t="s">
        <v>319</v>
      </c>
      <c r="C95" s="163"/>
      <c r="D95" s="164"/>
      <c r="E95" s="174"/>
      <c r="F95" s="32"/>
      <c r="G95" s="149"/>
      <c r="H95" s="34"/>
      <c r="I95" s="150"/>
      <c r="J95" s="37"/>
      <c r="K95" s="37"/>
      <c r="L95" s="37"/>
      <c r="M95" s="37"/>
      <c r="N95" s="37"/>
      <c r="O95" s="37"/>
      <c r="P95" s="37"/>
      <c r="Q95" s="37"/>
      <c r="R95" s="37"/>
      <c r="S95" s="30"/>
      <c r="T95" s="30"/>
      <c r="U95" s="169"/>
      <c r="V95" s="169"/>
      <c r="W95" s="169"/>
      <c r="X95" s="169"/>
      <c r="Y95" s="169"/>
      <c r="Z95" s="169"/>
      <c r="AA95" s="74"/>
      <c r="AB95"/>
      <c r="AC95"/>
      <c r="AD95" s="156"/>
      <c r="AE95" s="158"/>
      <c r="AF95" s="158"/>
      <c r="AG95" s="158"/>
      <c r="AH95" s="158"/>
      <c r="AI95" s="158"/>
    </row>
    <row r="96" spans="2:36" ht="15" customHeight="1" x14ac:dyDescent="0.2">
      <c r="B96" s="161" t="s">
        <v>1810</v>
      </c>
      <c r="C96" s="59" t="s">
        <v>1811</v>
      </c>
      <c r="D96" s="58" t="s">
        <v>1812</v>
      </c>
      <c r="E96" s="174" t="s">
        <v>1813</v>
      </c>
      <c r="F96" s="32"/>
      <c r="G96" s="149" t="s">
        <v>26</v>
      </c>
      <c r="H96" s="34"/>
      <c r="I96" s="150">
        <v>17822.11</v>
      </c>
      <c r="J96" s="37">
        <f>I96</f>
        <v>17822.11</v>
      </c>
      <c r="K96" s="37">
        <f>J96*2</f>
        <v>35644.22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0">
        <v>0</v>
      </c>
      <c r="T96" s="30">
        <f>K96+N96+P96+Q96+S96</f>
        <v>35644.22</v>
      </c>
      <c r="U96" s="169"/>
      <c r="V96" s="169"/>
      <c r="W96" s="169"/>
      <c r="X96" s="169"/>
      <c r="Y96" s="169"/>
      <c r="Z96" s="169"/>
      <c r="AA96" s="59"/>
      <c r="AB96" s="26"/>
      <c r="AC96" s="152"/>
      <c r="AD96" s="2"/>
      <c r="AE96" s="156"/>
      <c r="AF96" s="156"/>
      <c r="AG96" s="156"/>
      <c r="AH96" s="156"/>
      <c r="AI96" s="156"/>
    </row>
    <row r="97" spans="2:35" x14ac:dyDescent="0.2">
      <c r="B97" s="146" t="s">
        <v>320</v>
      </c>
      <c r="C97" s="39" t="s">
        <v>321</v>
      </c>
      <c r="D97" s="58" t="s">
        <v>322</v>
      </c>
      <c r="E97" s="148" t="s">
        <v>77</v>
      </c>
      <c r="F97" s="32"/>
      <c r="G97" s="149" t="s">
        <v>26</v>
      </c>
      <c r="H97" s="34"/>
      <c r="I97" s="166">
        <v>5492.4900000000007</v>
      </c>
      <c r="J97" s="37">
        <f>I97</f>
        <v>5492.4900000000007</v>
      </c>
      <c r="K97" s="37">
        <f>J97*2</f>
        <v>10984.980000000001</v>
      </c>
      <c r="L97" s="37">
        <v>0</v>
      </c>
      <c r="M97" s="37">
        <v>0</v>
      </c>
      <c r="N97" s="37">
        <f>M97*2</f>
        <v>0</v>
      </c>
      <c r="O97" s="37">
        <v>0</v>
      </c>
      <c r="P97" s="37">
        <f>O97*2</f>
        <v>0</v>
      </c>
      <c r="Q97" s="37">
        <f>L97*2</f>
        <v>0</v>
      </c>
      <c r="R97" s="37">
        <v>0</v>
      </c>
      <c r="S97" s="30">
        <f>R97*2</f>
        <v>0</v>
      </c>
      <c r="T97" s="30">
        <f>K97+N97+P97+Q97+S97</f>
        <v>10984.980000000001</v>
      </c>
      <c r="AA97" s="59"/>
      <c r="AB97" s="26"/>
      <c r="AC97" s="152"/>
      <c r="AD97" s="2"/>
      <c r="AE97" s="156"/>
      <c r="AF97" s="156"/>
      <c r="AG97" s="156"/>
      <c r="AH97" s="156"/>
      <c r="AI97" s="156"/>
    </row>
    <row r="98" spans="2:35" x14ac:dyDescent="0.2">
      <c r="B98" s="146" t="s">
        <v>327</v>
      </c>
      <c r="C98" s="39" t="s">
        <v>328</v>
      </c>
      <c r="D98" s="58" t="s">
        <v>329</v>
      </c>
      <c r="E98" s="148" t="s">
        <v>77</v>
      </c>
      <c r="F98" s="32"/>
      <c r="G98" s="149" t="s">
        <v>26</v>
      </c>
      <c r="H98" s="34"/>
      <c r="I98" s="166">
        <v>5492.4900000000007</v>
      </c>
      <c r="J98" s="37">
        <f t="shared" ref="J98" si="31">I98</f>
        <v>5492.4900000000007</v>
      </c>
      <c r="K98" s="37">
        <f>J98*2</f>
        <v>10984.980000000001</v>
      </c>
      <c r="L98" s="37">
        <v>0</v>
      </c>
      <c r="M98" s="37">
        <v>0</v>
      </c>
      <c r="N98" s="37">
        <f>M98*2</f>
        <v>0</v>
      </c>
      <c r="O98" s="37">
        <v>0</v>
      </c>
      <c r="P98" s="37">
        <f>O98*2</f>
        <v>0</v>
      </c>
      <c r="Q98" s="37">
        <f>L98*2</f>
        <v>0</v>
      </c>
      <c r="R98" s="37">
        <v>0</v>
      </c>
      <c r="S98" s="30">
        <f>R98*2</f>
        <v>0</v>
      </c>
      <c r="T98" s="30">
        <f>K98+N98+P98+Q98+S98</f>
        <v>10984.980000000001</v>
      </c>
      <c r="U98" s="52"/>
      <c r="V98" s="52"/>
      <c r="W98" s="52"/>
      <c r="X98" s="52"/>
      <c r="Y98" s="52"/>
      <c r="Z98" s="52"/>
      <c r="AA98" s="59"/>
      <c r="AB98" s="26"/>
      <c r="AC98" s="152"/>
      <c r="AD98" s="2"/>
      <c r="AE98" s="156"/>
      <c r="AF98" s="156"/>
      <c r="AG98" s="156"/>
      <c r="AH98" s="156"/>
      <c r="AI98" s="156"/>
    </row>
    <row r="99" spans="2:35" x14ac:dyDescent="0.2">
      <c r="B99" s="146"/>
      <c r="C99" s="39"/>
      <c r="D99" s="42"/>
      <c r="E99" s="148"/>
      <c r="F99" s="32"/>
      <c r="G99" s="149"/>
      <c r="H99" s="34"/>
      <c r="I99" s="150"/>
      <c r="J99" s="37"/>
      <c r="K99" s="37"/>
      <c r="L99" s="37"/>
      <c r="M99" s="37"/>
      <c r="N99" s="37"/>
      <c r="O99" s="37"/>
      <c r="P99" s="37"/>
      <c r="Q99" s="37"/>
      <c r="R99" s="37"/>
      <c r="S99" s="30"/>
      <c r="T99" s="30"/>
      <c r="U99" s="169"/>
      <c r="V99" s="169"/>
      <c r="W99" s="169"/>
      <c r="X99" s="169"/>
      <c r="Y99" s="169"/>
      <c r="Z99" s="169"/>
      <c r="AA99" s="75"/>
      <c r="AB99" s="159"/>
      <c r="AC99" s="170"/>
      <c r="AD99" s="2"/>
      <c r="AE99" s="160"/>
      <c r="AF99" s="160"/>
      <c r="AG99" s="160"/>
      <c r="AH99" s="160"/>
      <c r="AI99" s="160"/>
    </row>
    <row r="100" spans="2:35" ht="15" customHeight="1" x14ac:dyDescent="0.25">
      <c r="B100" s="162" t="s">
        <v>1814</v>
      </c>
      <c r="C100" s="163"/>
      <c r="D100" s="164"/>
      <c r="E100" s="148"/>
      <c r="F100" s="32"/>
      <c r="G100" s="149"/>
      <c r="H100" s="34"/>
      <c r="I100" s="150"/>
      <c r="J100" s="37"/>
      <c r="K100" s="37"/>
      <c r="L100" s="37"/>
      <c r="M100" s="37"/>
      <c r="N100" s="37"/>
      <c r="O100" s="37"/>
      <c r="P100" s="37"/>
      <c r="Q100" s="37"/>
      <c r="R100" s="37"/>
      <c r="S100" s="30"/>
      <c r="T100" s="30"/>
      <c r="U100" s="169"/>
      <c r="V100" s="169"/>
      <c r="W100" s="169"/>
      <c r="X100" s="169"/>
      <c r="Y100" s="169"/>
      <c r="Z100" s="169"/>
      <c r="AA100" s="74"/>
      <c r="AB100"/>
      <c r="AC100"/>
      <c r="AD100" s="2"/>
      <c r="AE100" s="158"/>
      <c r="AF100" s="158"/>
      <c r="AG100" s="158"/>
      <c r="AH100" s="158"/>
      <c r="AI100" s="158"/>
    </row>
    <row r="101" spans="2:35" x14ac:dyDescent="0.2">
      <c r="B101" s="146" t="s">
        <v>331</v>
      </c>
      <c r="C101" s="39" t="s">
        <v>332</v>
      </c>
      <c r="D101" s="58" t="s">
        <v>333</v>
      </c>
      <c r="E101" s="148" t="s">
        <v>334</v>
      </c>
      <c r="F101" s="32" t="s">
        <v>26</v>
      </c>
      <c r="G101" s="149"/>
      <c r="H101" s="34"/>
      <c r="I101" s="166">
        <v>6958.6</v>
      </c>
      <c r="J101" s="37">
        <f>I101</f>
        <v>6958.6</v>
      </c>
      <c r="K101" s="37">
        <f t="shared" si="16"/>
        <v>13917.2</v>
      </c>
      <c r="L101" s="37">
        <v>0</v>
      </c>
      <c r="M101" s="37">
        <v>0</v>
      </c>
      <c r="N101" s="37">
        <f t="shared" si="17"/>
        <v>0</v>
      </c>
      <c r="O101" s="37">
        <v>0</v>
      </c>
      <c r="P101" s="37">
        <f t="shared" si="18"/>
        <v>0</v>
      </c>
      <c r="Q101" s="37">
        <f t="shared" si="19"/>
        <v>0</v>
      </c>
      <c r="R101" s="37">
        <v>0</v>
      </c>
      <c r="S101" s="30">
        <f t="shared" si="20"/>
        <v>0</v>
      </c>
      <c r="T101" s="30">
        <f t="shared" si="11"/>
        <v>13917.2</v>
      </c>
      <c r="U101" s="52"/>
      <c r="V101" s="52"/>
      <c r="W101" s="52"/>
      <c r="X101" s="52"/>
      <c r="Y101" s="52"/>
      <c r="Z101" s="52"/>
      <c r="AA101" s="59"/>
      <c r="AB101" s="26"/>
      <c r="AC101" s="152"/>
      <c r="AD101" s="2"/>
      <c r="AE101" s="156"/>
      <c r="AF101" s="156"/>
      <c r="AG101" s="156"/>
      <c r="AH101" s="156"/>
      <c r="AI101" s="156"/>
    </row>
    <row r="102" spans="2:35" x14ac:dyDescent="0.2">
      <c r="B102" s="146" t="s">
        <v>335</v>
      </c>
      <c r="C102" s="39" t="s">
        <v>336</v>
      </c>
      <c r="D102" s="58" t="s">
        <v>337</v>
      </c>
      <c r="E102" s="148" t="s">
        <v>338</v>
      </c>
      <c r="F102" s="44" t="s">
        <v>26</v>
      </c>
      <c r="G102" s="165"/>
      <c r="H102" s="34"/>
      <c r="I102" s="166">
        <v>11604.210000000001</v>
      </c>
      <c r="J102" s="37">
        <f t="shared" ref="J102:J109" si="32">I102</f>
        <v>11604.210000000001</v>
      </c>
      <c r="K102" s="37">
        <f t="shared" si="16"/>
        <v>23208.420000000002</v>
      </c>
      <c r="L102" s="37">
        <v>0</v>
      </c>
      <c r="M102" s="37">
        <v>250</v>
      </c>
      <c r="N102" s="37">
        <f t="shared" si="17"/>
        <v>500</v>
      </c>
      <c r="O102" s="37">
        <v>271.86</v>
      </c>
      <c r="P102" s="37">
        <f t="shared" si="18"/>
        <v>543.72</v>
      </c>
      <c r="Q102" s="37">
        <f t="shared" si="19"/>
        <v>0</v>
      </c>
      <c r="R102" s="37">
        <v>231.4</v>
      </c>
      <c r="S102" s="30">
        <f t="shared" si="20"/>
        <v>462.8</v>
      </c>
      <c r="T102" s="30">
        <f t="shared" si="11"/>
        <v>24714.940000000002</v>
      </c>
      <c r="U102" s="52"/>
      <c r="V102" s="52"/>
      <c r="W102" s="52"/>
      <c r="X102" s="52"/>
      <c r="Y102" s="52"/>
      <c r="Z102" s="52"/>
      <c r="AA102" s="59"/>
      <c r="AB102" s="26"/>
      <c r="AC102" s="152"/>
      <c r="AD102" s="2"/>
      <c r="AE102" s="156"/>
      <c r="AF102" s="156"/>
      <c r="AG102" s="156"/>
      <c r="AH102" s="156"/>
      <c r="AI102" s="156"/>
    </row>
    <row r="103" spans="2:35" x14ac:dyDescent="0.2">
      <c r="B103" s="146" t="s">
        <v>343</v>
      </c>
      <c r="C103" s="39" t="s">
        <v>344</v>
      </c>
      <c r="D103" s="58" t="s">
        <v>345</v>
      </c>
      <c r="E103" s="148" t="s">
        <v>1815</v>
      </c>
      <c r="F103" s="32"/>
      <c r="G103" s="149" t="s">
        <v>26</v>
      </c>
      <c r="H103" s="34"/>
      <c r="I103" s="166">
        <v>13232.49</v>
      </c>
      <c r="J103" s="37">
        <f t="shared" si="32"/>
        <v>13232.49</v>
      </c>
      <c r="K103" s="37">
        <f t="shared" si="16"/>
        <v>26464.98</v>
      </c>
      <c r="L103" s="37">
        <v>0</v>
      </c>
      <c r="M103" s="37">
        <v>0</v>
      </c>
      <c r="N103" s="37">
        <f t="shared" si="17"/>
        <v>0</v>
      </c>
      <c r="O103" s="37">
        <v>0</v>
      </c>
      <c r="P103" s="37">
        <f t="shared" si="18"/>
        <v>0</v>
      </c>
      <c r="Q103" s="37">
        <f t="shared" si="19"/>
        <v>0</v>
      </c>
      <c r="R103" s="37">
        <v>0</v>
      </c>
      <c r="S103" s="30">
        <f t="shared" si="20"/>
        <v>0</v>
      </c>
      <c r="T103" s="30">
        <f t="shared" si="11"/>
        <v>26464.98</v>
      </c>
      <c r="U103" s="52"/>
      <c r="V103" s="52"/>
      <c r="W103" s="52"/>
      <c r="X103" s="52"/>
      <c r="Y103" s="52"/>
      <c r="Z103" s="52"/>
      <c r="AA103" s="59"/>
      <c r="AB103" s="26"/>
      <c r="AC103" s="152"/>
      <c r="AD103" s="2"/>
      <c r="AE103" s="156"/>
      <c r="AF103" s="156"/>
      <c r="AG103" s="156"/>
      <c r="AH103" s="156"/>
      <c r="AI103" s="156"/>
    </row>
    <row r="104" spans="2:35" x14ac:dyDescent="0.2">
      <c r="B104" s="146" t="s">
        <v>354</v>
      </c>
      <c r="C104" s="39" t="s">
        <v>355</v>
      </c>
      <c r="D104" s="58" t="s">
        <v>356</v>
      </c>
      <c r="E104" s="148" t="s">
        <v>357</v>
      </c>
      <c r="F104" s="32"/>
      <c r="G104" s="149" t="s">
        <v>26</v>
      </c>
      <c r="H104" s="34"/>
      <c r="I104" s="166">
        <v>9312.09</v>
      </c>
      <c r="J104" s="37">
        <f t="shared" si="32"/>
        <v>9312.09</v>
      </c>
      <c r="K104" s="37">
        <f t="shared" si="16"/>
        <v>18624.18</v>
      </c>
      <c r="L104" s="37">
        <v>0</v>
      </c>
      <c r="M104" s="37">
        <v>0</v>
      </c>
      <c r="N104" s="37">
        <f t="shared" si="17"/>
        <v>0</v>
      </c>
      <c r="O104" s="37">
        <v>0</v>
      </c>
      <c r="P104" s="37">
        <f t="shared" si="18"/>
        <v>0</v>
      </c>
      <c r="Q104" s="37">
        <f t="shared" si="19"/>
        <v>0</v>
      </c>
      <c r="R104" s="37">
        <v>0</v>
      </c>
      <c r="S104" s="30">
        <f t="shared" si="20"/>
        <v>0</v>
      </c>
      <c r="T104" s="30">
        <f t="shared" si="11"/>
        <v>18624.18</v>
      </c>
      <c r="U104" s="52"/>
      <c r="V104" s="52"/>
      <c r="W104" s="52"/>
      <c r="X104" s="52"/>
      <c r="Y104" s="52"/>
      <c r="Z104" s="52"/>
      <c r="AA104" s="59"/>
      <c r="AB104" s="26"/>
      <c r="AC104" s="152"/>
      <c r="AD104" s="2"/>
      <c r="AE104" s="156"/>
      <c r="AF104" s="156"/>
      <c r="AG104" s="156"/>
      <c r="AH104" s="156"/>
      <c r="AI104" s="156"/>
    </row>
    <row r="105" spans="2:35" ht="14.25" customHeight="1" x14ac:dyDescent="0.2">
      <c r="B105" s="161" t="s">
        <v>1816</v>
      </c>
      <c r="C105" s="59" t="s">
        <v>1817</v>
      </c>
      <c r="D105" s="58" t="s">
        <v>1818</v>
      </c>
      <c r="E105" s="174" t="s">
        <v>1819</v>
      </c>
      <c r="F105" s="56"/>
      <c r="G105" s="165" t="s">
        <v>26</v>
      </c>
      <c r="H105" s="53"/>
      <c r="I105" s="150"/>
      <c r="J105" s="37">
        <v>6660.49</v>
      </c>
      <c r="K105" s="37">
        <f t="shared" si="16"/>
        <v>13320.98</v>
      </c>
      <c r="L105" s="37">
        <v>0</v>
      </c>
      <c r="M105" s="37">
        <v>0</v>
      </c>
      <c r="N105" s="37">
        <f t="shared" si="17"/>
        <v>0</v>
      </c>
      <c r="O105" s="37">
        <v>0</v>
      </c>
      <c r="P105" s="37">
        <f t="shared" si="18"/>
        <v>0</v>
      </c>
      <c r="Q105" s="37">
        <f t="shared" si="19"/>
        <v>0</v>
      </c>
      <c r="R105" s="37">
        <v>0</v>
      </c>
      <c r="S105" s="37">
        <f t="shared" si="20"/>
        <v>0</v>
      </c>
      <c r="T105" s="37">
        <f t="shared" si="11"/>
        <v>13320.98</v>
      </c>
      <c r="U105" s="172"/>
      <c r="V105" s="172"/>
      <c r="W105" s="172"/>
      <c r="X105" s="172"/>
      <c r="Y105" s="172"/>
      <c r="Z105" s="172"/>
      <c r="AA105" s="2"/>
      <c r="AB105" s="2"/>
      <c r="AC105" s="2"/>
      <c r="AD105" s="26"/>
      <c r="AE105" s="156"/>
      <c r="AF105" s="156"/>
      <c r="AG105" s="156"/>
      <c r="AH105" s="156"/>
      <c r="AI105" s="156"/>
    </row>
    <row r="106" spans="2:35" x14ac:dyDescent="0.2">
      <c r="B106" s="146" t="s">
        <v>361</v>
      </c>
      <c r="C106" s="39" t="s">
        <v>362</v>
      </c>
      <c r="D106" s="58" t="s">
        <v>363</v>
      </c>
      <c r="E106" s="148" t="s">
        <v>364</v>
      </c>
      <c r="F106" s="32" t="s">
        <v>26</v>
      </c>
      <c r="G106" s="149"/>
      <c r="H106" s="34"/>
      <c r="I106" s="166">
        <v>12185.250000000002</v>
      </c>
      <c r="J106" s="37">
        <f t="shared" si="32"/>
        <v>12185.250000000002</v>
      </c>
      <c r="K106" s="37">
        <f t="shared" si="16"/>
        <v>24370.500000000004</v>
      </c>
      <c r="L106" s="37">
        <v>0</v>
      </c>
      <c r="M106" s="37">
        <v>0</v>
      </c>
      <c r="N106" s="37">
        <f>M106*2</f>
        <v>0</v>
      </c>
      <c r="O106" s="37">
        <v>0</v>
      </c>
      <c r="P106" s="37">
        <f>O106*2</f>
        <v>0</v>
      </c>
      <c r="Q106" s="37">
        <f>L106*2</f>
        <v>0</v>
      </c>
      <c r="R106" s="37">
        <v>0</v>
      </c>
      <c r="S106" s="30">
        <f>R106*2</f>
        <v>0</v>
      </c>
      <c r="T106" s="30">
        <f>K106+N106+P106+Q106+S106</f>
        <v>24370.500000000004</v>
      </c>
      <c r="U106" s="52"/>
      <c r="V106" s="52"/>
      <c r="W106" s="52"/>
      <c r="X106" s="52"/>
      <c r="Y106" s="52"/>
      <c r="Z106" s="52"/>
      <c r="AA106" s="59"/>
      <c r="AB106" s="26"/>
      <c r="AC106" s="152"/>
      <c r="AD106" s="2"/>
      <c r="AE106" s="2"/>
      <c r="AF106" s="156"/>
      <c r="AG106" s="156"/>
      <c r="AH106" s="156"/>
      <c r="AI106" s="156"/>
    </row>
    <row r="107" spans="2:35" x14ac:dyDescent="0.2">
      <c r="B107" s="146" t="s">
        <v>365</v>
      </c>
      <c r="C107" s="39" t="s">
        <v>366</v>
      </c>
      <c r="D107" s="58" t="s">
        <v>367</v>
      </c>
      <c r="E107" s="148" t="s">
        <v>364</v>
      </c>
      <c r="F107" s="44" t="s">
        <v>26</v>
      </c>
      <c r="G107" s="165"/>
      <c r="H107" s="34"/>
      <c r="I107" s="166">
        <v>9603.69</v>
      </c>
      <c r="J107" s="37">
        <f t="shared" si="32"/>
        <v>9603.69</v>
      </c>
      <c r="K107" s="37">
        <f t="shared" si="16"/>
        <v>19207.38</v>
      </c>
      <c r="L107" s="37">
        <v>0</v>
      </c>
      <c r="M107" s="37">
        <v>250</v>
      </c>
      <c r="N107" s="37">
        <f>M107*2</f>
        <v>500</v>
      </c>
      <c r="O107" s="37">
        <v>130.02000000000001</v>
      </c>
      <c r="P107" s="37">
        <f>O107*2</f>
        <v>260.04000000000002</v>
      </c>
      <c r="Q107" s="37">
        <f>L107*2</f>
        <v>0</v>
      </c>
      <c r="R107" s="37">
        <v>0</v>
      </c>
      <c r="S107" s="30">
        <f>R107*2</f>
        <v>0</v>
      </c>
      <c r="T107" s="30">
        <f>K107+N107+P107+Q107+S107</f>
        <v>19967.420000000002</v>
      </c>
      <c r="U107" s="51"/>
      <c r="V107" s="51"/>
      <c r="W107" s="51"/>
      <c r="X107" s="51"/>
      <c r="Y107" s="51"/>
      <c r="Z107" s="51"/>
      <c r="AA107" s="59"/>
      <c r="AB107" s="26"/>
      <c r="AC107" s="152"/>
      <c r="AD107" s="2"/>
      <c r="AE107" s="2"/>
      <c r="AF107" s="156"/>
      <c r="AG107" s="156"/>
      <c r="AH107" s="156"/>
      <c r="AI107" s="156"/>
    </row>
    <row r="108" spans="2:35" ht="14.25" customHeight="1" x14ac:dyDescent="0.2">
      <c r="B108" s="146" t="s">
        <v>1547</v>
      </c>
      <c r="C108" s="39" t="s">
        <v>1548</v>
      </c>
      <c r="D108" s="58" t="s">
        <v>1549</v>
      </c>
      <c r="E108" s="148" t="s">
        <v>470</v>
      </c>
      <c r="F108" s="44" t="s">
        <v>26</v>
      </c>
      <c r="G108" s="165"/>
      <c r="H108" s="34"/>
      <c r="I108" s="166">
        <v>5492.4900000000007</v>
      </c>
      <c r="J108" s="37">
        <v>4685.26</v>
      </c>
      <c r="K108" s="37">
        <f t="shared" si="16"/>
        <v>9370.52</v>
      </c>
      <c r="L108" s="37">
        <v>0</v>
      </c>
      <c r="M108" s="37">
        <v>250</v>
      </c>
      <c r="N108" s="37">
        <v>0</v>
      </c>
      <c r="O108" s="37">
        <v>130.02000000000001</v>
      </c>
      <c r="P108" s="37">
        <v>0</v>
      </c>
      <c r="Q108" s="37">
        <f>L108*2</f>
        <v>0</v>
      </c>
      <c r="R108" s="37">
        <v>0</v>
      </c>
      <c r="S108" s="30">
        <f>R108*2</f>
        <v>0</v>
      </c>
      <c r="T108" s="30">
        <f>K108+N108+P108+Q108+S108</f>
        <v>9370.52</v>
      </c>
      <c r="U108" s="52"/>
      <c r="V108" s="52"/>
      <c r="W108" s="52"/>
      <c r="X108" s="52"/>
      <c r="Y108" s="52"/>
      <c r="Z108" s="52"/>
      <c r="AA108" s="2"/>
      <c r="AB108" s="2"/>
      <c r="AC108" s="2"/>
      <c r="AD108" s="2"/>
      <c r="AE108" s="2"/>
      <c r="AF108" s="156"/>
      <c r="AG108" s="156"/>
      <c r="AH108" s="156"/>
      <c r="AI108" s="156"/>
    </row>
    <row r="109" spans="2:35" x14ac:dyDescent="0.2">
      <c r="B109" s="146" t="s">
        <v>371</v>
      </c>
      <c r="C109" s="39" t="s">
        <v>372</v>
      </c>
      <c r="D109" s="58" t="s">
        <v>373</v>
      </c>
      <c r="E109" s="148" t="s">
        <v>364</v>
      </c>
      <c r="F109" s="32"/>
      <c r="G109" s="149" t="s">
        <v>26</v>
      </c>
      <c r="H109" s="34"/>
      <c r="I109" s="166">
        <v>10450.049999999999</v>
      </c>
      <c r="J109" s="37">
        <f t="shared" si="32"/>
        <v>10450.049999999999</v>
      </c>
      <c r="K109" s="37">
        <f t="shared" si="16"/>
        <v>20900.099999999999</v>
      </c>
      <c r="L109" s="37">
        <v>0</v>
      </c>
      <c r="M109" s="37">
        <v>0</v>
      </c>
      <c r="N109" s="37">
        <f t="shared" si="17"/>
        <v>0</v>
      </c>
      <c r="O109" s="37">
        <v>0</v>
      </c>
      <c r="P109" s="37">
        <f t="shared" si="18"/>
        <v>0</v>
      </c>
      <c r="Q109" s="37">
        <f t="shared" si="19"/>
        <v>0</v>
      </c>
      <c r="R109" s="37">
        <v>0</v>
      </c>
      <c r="S109" s="30">
        <f t="shared" si="20"/>
        <v>0</v>
      </c>
      <c r="T109" s="30">
        <f t="shared" si="11"/>
        <v>20900.099999999999</v>
      </c>
      <c r="U109" s="52"/>
      <c r="V109" s="52"/>
      <c r="W109" s="52"/>
      <c r="X109" s="52"/>
      <c r="Y109" s="52"/>
      <c r="Z109" s="52"/>
      <c r="AA109" s="59"/>
      <c r="AB109" s="26"/>
      <c r="AC109" s="152"/>
      <c r="AD109" s="2"/>
      <c r="AE109" s="2"/>
      <c r="AF109" s="156"/>
      <c r="AG109" s="156"/>
      <c r="AH109" s="156"/>
      <c r="AI109" s="156"/>
    </row>
    <row r="110" spans="2:35" ht="14.25" customHeight="1" x14ac:dyDescent="0.25">
      <c r="B110" s="161" t="s">
        <v>1820</v>
      </c>
      <c r="C110" s="59" t="s">
        <v>1821</v>
      </c>
      <c r="D110" s="58" t="s">
        <v>1822</v>
      </c>
      <c r="E110" s="174" t="s">
        <v>1823</v>
      </c>
      <c r="F110" s="56"/>
      <c r="G110" s="165" t="s">
        <v>26</v>
      </c>
      <c r="H110" s="53"/>
      <c r="I110" s="150"/>
      <c r="J110" s="37">
        <v>9208.9699999999993</v>
      </c>
      <c r="K110" s="37">
        <f t="shared" si="16"/>
        <v>18417.939999999999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f t="shared" si="19"/>
        <v>0</v>
      </c>
      <c r="R110" s="37">
        <v>0</v>
      </c>
      <c r="S110" s="37">
        <v>0</v>
      </c>
      <c r="T110" s="30">
        <f t="shared" si="11"/>
        <v>18417.939999999999</v>
      </c>
      <c r="U110" s="172"/>
      <c r="V110" s="172"/>
      <c r="W110" s="172"/>
      <c r="X110" s="172"/>
      <c r="Y110" s="172"/>
      <c r="Z110" s="172"/>
      <c r="AA110"/>
      <c r="AB110"/>
      <c r="AC110" s="173"/>
      <c r="AD110" s="2"/>
      <c r="AE110" s="2"/>
      <c r="AF110" s="156"/>
      <c r="AG110" s="156"/>
      <c r="AH110" s="156"/>
      <c r="AI110" s="156"/>
    </row>
    <row r="111" spans="2:35" ht="14.25" customHeight="1" x14ac:dyDescent="0.2">
      <c r="B111" s="161" t="s">
        <v>1824</v>
      </c>
      <c r="C111" s="59" t="s">
        <v>1825</v>
      </c>
      <c r="D111" s="58" t="s">
        <v>1826</v>
      </c>
      <c r="E111" s="174" t="s">
        <v>1827</v>
      </c>
      <c r="F111" s="56"/>
      <c r="G111" s="165" t="s">
        <v>26</v>
      </c>
      <c r="H111" s="53"/>
      <c r="I111" s="150"/>
      <c r="J111" s="37">
        <v>9208.98</v>
      </c>
      <c r="K111" s="37">
        <f t="shared" si="16"/>
        <v>18417.96</v>
      </c>
      <c r="L111" s="37">
        <v>0</v>
      </c>
      <c r="M111" s="37">
        <v>0</v>
      </c>
      <c r="N111" s="37">
        <v>0</v>
      </c>
      <c r="O111" s="37">
        <v>0</v>
      </c>
      <c r="P111" s="37">
        <v>0</v>
      </c>
      <c r="Q111" s="37">
        <f t="shared" si="19"/>
        <v>0</v>
      </c>
      <c r="R111" s="37">
        <v>0</v>
      </c>
      <c r="S111" s="37">
        <v>0</v>
      </c>
      <c r="T111" s="30">
        <f t="shared" si="11"/>
        <v>18417.96</v>
      </c>
      <c r="U111" s="172"/>
      <c r="V111" s="172"/>
      <c r="W111" s="172"/>
      <c r="X111" s="172"/>
      <c r="Y111" s="172"/>
      <c r="Z111" s="172"/>
      <c r="AB111" s="2"/>
      <c r="AC111" s="2"/>
      <c r="AD111" s="2"/>
      <c r="AE111" s="2"/>
      <c r="AF111" s="156"/>
      <c r="AG111" s="156"/>
      <c r="AH111" s="156"/>
      <c r="AI111" s="156"/>
    </row>
    <row r="112" spans="2:35" ht="14.25" customHeight="1" x14ac:dyDescent="0.2">
      <c r="B112" s="161" t="s">
        <v>66</v>
      </c>
      <c r="C112" s="59" t="s">
        <v>1828</v>
      </c>
      <c r="D112" s="58" t="s">
        <v>68</v>
      </c>
      <c r="E112" s="174" t="s">
        <v>1829</v>
      </c>
      <c r="F112" s="56"/>
      <c r="G112" s="165" t="s">
        <v>26</v>
      </c>
      <c r="H112" s="53"/>
      <c r="I112" s="150"/>
      <c r="J112" s="37">
        <v>17822.11</v>
      </c>
      <c r="K112" s="37">
        <f t="shared" si="16"/>
        <v>35644.22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f t="shared" si="19"/>
        <v>0</v>
      </c>
      <c r="R112" s="37">
        <v>0</v>
      </c>
      <c r="S112" s="37">
        <v>0</v>
      </c>
      <c r="T112" s="37">
        <f t="shared" ref="T112:T114" si="33">K112+N112+P112+Q112+S112</f>
        <v>35644.22</v>
      </c>
      <c r="U112" s="172"/>
      <c r="V112" s="172"/>
      <c r="W112" s="172"/>
      <c r="X112" s="172"/>
      <c r="Y112" s="172"/>
      <c r="Z112" s="172"/>
      <c r="AB112" s="153"/>
      <c r="AC112" s="59"/>
      <c r="AD112" s="26"/>
      <c r="AE112" s="156"/>
      <c r="AF112" s="156"/>
      <c r="AG112" s="156"/>
      <c r="AH112" s="156"/>
      <c r="AI112" s="156"/>
    </row>
    <row r="113" spans="2:36" ht="14.25" customHeight="1" x14ac:dyDescent="0.2">
      <c r="B113" s="146" t="s">
        <v>1830</v>
      </c>
      <c r="C113" s="59" t="s">
        <v>1831</v>
      </c>
      <c r="D113" s="58" t="s">
        <v>1832</v>
      </c>
      <c r="E113" s="148" t="s">
        <v>1833</v>
      </c>
      <c r="F113" s="32"/>
      <c r="G113" s="149" t="s">
        <v>26</v>
      </c>
      <c r="H113" s="34"/>
      <c r="I113" s="166"/>
      <c r="J113" s="37">
        <v>12865.01</v>
      </c>
      <c r="K113" s="37">
        <f t="shared" si="16"/>
        <v>25730.02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0">
        <v>0</v>
      </c>
      <c r="T113" s="30">
        <f t="shared" si="33"/>
        <v>25730.02</v>
      </c>
      <c r="AB113" s="2"/>
      <c r="AC113" s="2"/>
      <c r="AD113" s="2"/>
      <c r="AE113" s="156"/>
      <c r="AF113" s="156"/>
      <c r="AG113" s="156"/>
      <c r="AH113" s="156"/>
      <c r="AI113" s="156"/>
    </row>
    <row r="114" spans="2:36" ht="14.25" customHeight="1" x14ac:dyDescent="0.2">
      <c r="B114" s="161" t="s">
        <v>1834</v>
      </c>
      <c r="C114" s="59" t="s">
        <v>1835</v>
      </c>
      <c r="D114" s="58" t="s">
        <v>1836</v>
      </c>
      <c r="E114" s="174" t="s">
        <v>1837</v>
      </c>
      <c r="F114" s="56"/>
      <c r="G114" s="165" t="s">
        <v>26</v>
      </c>
      <c r="H114" s="53"/>
      <c r="I114" s="150"/>
      <c r="J114" s="37">
        <v>12865.01</v>
      </c>
      <c r="K114" s="37">
        <f t="shared" si="16"/>
        <v>25730.02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f t="shared" si="33"/>
        <v>25730.02</v>
      </c>
      <c r="U114" s="172"/>
      <c r="V114" s="172"/>
      <c r="W114" s="172"/>
      <c r="X114" s="172"/>
      <c r="Y114" s="172"/>
      <c r="Z114" s="172"/>
      <c r="AB114" s="2"/>
      <c r="AC114" s="2"/>
      <c r="AD114" s="2"/>
      <c r="AE114" s="156"/>
      <c r="AF114" s="156"/>
      <c r="AG114" s="156"/>
      <c r="AH114" s="156"/>
      <c r="AI114" s="156"/>
    </row>
    <row r="115" spans="2:36" x14ac:dyDescent="0.2">
      <c r="B115" s="146"/>
      <c r="C115" s="39"/>
      <c r="D115" s="42"/>
      <c r="E115" s="148"/>
      <c r="F115" s="32"/>
      <c r="G115" s="149"/>
      <c r="H115" s="34"/>
      <c r="I115" s="150"/>
      <c r="J115" s="37"/>
      <c r="K115" s="37"/>
      <c r="L115" s="37"/>
      <c r="M115" s="37"/>
      <c r="N115" s="37"/>
      <c r="O115" s="37"/>
      <c r="P115" s="37"/>
      <c r="Q115" s="37"/>
      <c r="R115" s="37"/>
      <c r="S115" s="30"/>
      <c r="T115" s="30"/>
      <c r="U115" s="52"/>
      <c r="V115" s="52"/>
      <c r="W115" s="52"/>
      <c r="X115" s="52"/>
      <c r="Y115" s="52"/>
      <c r="Z115" s="52"/>
      <c r="AB115" s="2"/>
      <c r="AC115" s="2"/>
      <c r="AD115" s="2"/>
      <c r="AE115" s="160"/>
      <c r="AF115" s="160"/>
      <c r="AG115" s="160"/>
      <c r="AH115" s="160"/>
      <c r="AI115" s="160"/>
    </row>
    <row r="116" spans="2:36" ht="15" customHeight="1" x14ac:dyDescent="0.25">
      <c r="B116" s="162" t="s">
        <v>398</v>
      </c>
      <c r="C116" s="163"/>
      <c r="D116" s="164"/>
      <c r="E116" s="148"/>
      <c r="F116" s="32"/>
      <c r="G116" s="149"/>
      <c r="H116" s="34"/>
      <c r="I116" s="150"/>
      <c r="J116" s="37"/>
      <c r="K116" s="37"/>
      <c r="L116" s="37"/>
      <c r="M116" s="37"/>
      <c r="N116" s="37"/>
      <c r="O116" s="37"/>
      <c r="P116" s="37"/>
      <c r="Q116" s="37"/>
      <c r="R116" s="37"/>
      <c r="S116" s="30"/>
      <c r="T116" s="30"/>
      <c r="U116" s="175"/>
      <c r="V116" s="175"/>
      <c r="W116" s="175"/>
      <c r="X116" s="175"/>
      <c r="Y116" s="175"/>
      <c r="Z116" s="175"/>
      <c r="AB116" s="74"/>
      <c r="AC116"/>
      <c r="AD116"/>
      <c r="AE116" s="158"/>
      <c r="AF116" s="158"/>
      <c r="AG116" s="158"/>
      <c r="AH116" s="158"/>
      <c r="AI116" s="158"/>
    </row>
    <row r="117" spans="2:36" x14ac:dyDescent="0.2">
      <c r="B117" s="146" t="s">
        <v>402</v>
      </c>
      <c r="C117" s="39" t="s">
        <v>403</v>
      </c>
      <c r="D117" s="58" t="s">
        <v>404</v>
      </c>
      <c r="E117" s="148" t="s">
        <v>73</v>
      </c>
      <c r="F117" s="44" t="s">
        <v>26</v>
      </c>
      <c r="G117" s="165"/>
      <c r="H117" s="34"/>
      <c r="I117" s="166">
        <v>7243.170000000001</v>
      </c>
      <c r="J117" s="37">
        <f t="shared" ref="J117:J122" si="34">I117</f>
        <v>7243.170000000001</v>
      </c>
      <c r="K117" s="37">
        <f t="shared" ref="K117:K120" si="35">J117*2</f>
        <v>14486.340000000002</v>
      </c>
      <c r="L117" s="37">
        <v>0</v>
      </c>
      <c r="M117" s="37">
        <v>250</v>
      </c>
      <c r="N117" s="37">
        <f>M117*2</f>
        <v>500</v>
      </c>
      <c r="O117" s="37">
        <v>203.89</v>
      </c>
      <c r="P117" s="37">
        <f>O117*2</f>
        <v>407.78</v>
      </c>
      <c r="Q117" s="37">
        <f>L117*2</f>
        <v>0</v>
      </c>
      <c r="R117" s="37">
        <v>267.14999999999998</v>
      </c>
      <c r="S117" s="30">
        <f>R117*2</f>
        <v>534.29999999999995</v>
      </c>
      <c r="T117" s="30">
        <f>K117+N117+P117+Q117+S117</f>
        <v>15928.420000000002</v>
      </c>
      <c r="U117" s="52"/>
      <c r="V117" s="52"/>
      <c r="W117" s="52"/>
      <c r="X117" s="52"/>
      <c r="Y117" s="52"/>
      <c r="Z117" s="52"/>
      <c r="AB117" s="59"/>
      <c r="AC117" s="26"/>
      <c r="AD117" s="152"/>
      <c r="AE117" s="156"/>
      <c r="AF117" s="156"/>
      <c r="AG117" s="156"/>
      <c r="AH117" s="156"/>
      <c r="AI117" s="156"/>
    </row>
    <row r="118" spans="2:36" x14ac:dyDescent="0.2">
      <c r="B118" s="146" t="s">
        <v>873</v>
      </c>
      <c r="C118" s="39" t="s">
        <v>874</v>
      </c>
      <c r="D118" s="58" t="s">
        <v>875</v>
      </c>
      <c r="E118" s="148" t="s">
        <v>414</v>
      </c>
      <c r="F118" s="44"/>
      <c r="G118" s="165" t="s">
        <v>26</v>
      </c>
      <c r="H118" s="34"/>
      <c r="I118" s="150">
        <v>12358.050000000001</v>
      </c>
      <c r="J118" s="37">
        <f>I118</f>
        <v>12358.050000000001</v>
      </c>
      <c r="K118" s="37">
        <f t="shared" si="35"/>
        <v>24716.100000000002</v>
      </c>
      <c r="L118" s="37">
        <v>0</v>
      </c>
      <c r="M118" s="37">
        <v>0</v>
      </c>
      <c r="N118" s="37">
        <v>0</v>
      </c>
      <c r="O118" s="37">
        <v>0</v>
      </c>
      <c r="P118" s="37">
        <f>O118*2</f>
        <v>0</v>
      </c>
      <c r="Q118" s="37">
        <f>L118*2</f>
        <v>0</v>
      </c>
      <c r="R118" s="37">
        <v>0</v>
      </c>
      <c r="S118" s="30">
        <f>R118*2</f>
        <v>0</v>
      </c>
      <c r="T118" s="30">
        <f>K118+N118+P118+Q118+S118</f>
        <v>24716.100000000002</v>
      </c>
      <c r="U118" s="52"/>
      <c r="V118" s="52"/>
      <c r="W118" s="52"/>
      <c r="X118" s="52"/>
      <c r="Y118" s="52"/>
      <c r="Z118" s="52"/>
      <c r="AB118" s="59"/>
      <c r="AC118" s="26"/>
      <c r="AD118" s="152"/>
      <c r="AE118" s="156"/>
      <c r="AF118" s="156"/>
      <c r="AG118" s="156"/>
      <c r="AH118" s="156"/>
      <c r="AI118" s="156"/>
    </row>
    <row r="119" spans="2:36" x14ac:dyDescent="0.2">
      <c r="B119" s="146" t="s">
        <v>405</v>
      </c>
      <c r="C119" s="39" t="s">
        <v>406</v>
      </c>
      <c r="D119" s="58" t="s">
        <v>407</v>
      </c>
      <c r="E119" s="148" t="s">
        <v>73</v>
      </c>
      <c r="F119" s="32"/>
      <c r="G119" s="149" t="s">
        <v>26</v>
      </c>
      <c r="H119" s="34"/>
      <c r="I119" s="166">
        <v>7106.54</v>
      </c>
      <c r="J119" s="37">
        <f t="shared" si="34"/>
        <v>7106.54</v>
      </c>
      <c r="K119" s="37">
        <f t="shared" si="35"/>
        <v>14213.08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0">
        <v>0</v>
      </c>
      <c r="T119" s="30">
        <f t="shared" ref="T119:T226" si="36">K119+N119+P119+Q119+S119</f>
        <v>14213.08</v>
      </c>
      <c r="U119" s="175"/>
      <c r="V119" s="175"/>
      <c r="W119" s="175"/>
      <c r="X119" s="175"/>
      <c r="Y119" s="175"/>
      <c r="Z119" s="175"/>
      <c r="AB119" s="59"/>
      <c r="AC119" s="26"/>
      <c r="AD119" s="152"/>
      <c r="AE119" s="156"/>
      <c r="AF119" s="156"/>
      <c r="AG119" s="156"/>
      <c r="AH119" s="156"/>
      <c r="AI119" s="156"/>
    </row>
    <row r="120" spans="2:36" x14ac:dyDescent="0.2">
      <c r="B120" s="146" t="s">
        <v>901</v>
      </c>
      <c r="C120" s="39" t="s">
        <v>902</v>
      </c>
      <c r="D120" s="58" t="s">
        <v>903</v>
      </c>
      <c r="E120" s="148" t="s">
        <v>414</v>
      </c>
      <c r="F120" s="32"/>
      <c r="G120" s="149" t="s">
        <v>26</v>
      </c>
      <c r="H120" s="34"/>
      <c r="I120" s="150">
        <v>7487.7799999999988</v>
      </c>
      <c r="J120" s="37">
        <f>I120</f>
        <v>7487.7799999999988</v>
      </c>
      <c r="K120" s="37">
        <f t="shared" si="35"/>
        <v>14975.559999999998</v>
      </c>
      <c r="L120" s="37">
        <v>0</v>
      </c>
      <c r="M120" s="37">
        <v>0</v>
      </c>
      <c r="N120" s="37">
        <f>M120*2</f>
        <v>0</v>
      </c>
      <c r="O120" s="37">
        <v>0</v>
      </c>
      <c r="P120" s="37">
        <f>O120*2</f>
        <v>0</v>
      </c>
      <c r="Q120" s="37">
        <f>L120*2</f>
        <v>0</v>
      </c>
      <c r="R120" s="37">
        <v>0</v>
      </c>
      <c r="S120" s="30">
        <f>R120*2</f>
        <v>0</v>
      </c>
      <c r="T120" s="30">
        <f>K120+N120+P120+Q120+S120</f>
        <v>14975.559999999998</v>
      </c>
      <c r="U120" s="52"/>
      <c r="V120" s="52"/>
      <c r="W120" s="52"/>
      <c r="X120" s="52"/>
      <c r="Y120" s="52"/>
      <c r="Z120" s="52"/>
      <c r="AB120" s="59"/>
      <c r="AC120" s="26"/>
      <c r="AD120" s="152"/>
      <c r="AE120" s="156"/>
      <c r="AF120" s="156"/>
      <c r="AG120" s="156"/>
      <c r="AH120" s="156"/>
      <c r="AI120" s="156"/>
    </row>
    <row r="121" spans="2:36" x14ac:dyDescent="0.2">
      <c r="B121" s="146" t="s">
        <v>908</v>
      </c>
      <c r="C121" s="39" t="s">
        <v>909</v>
      </c>
      <c r="D121" s="58" t="s">
        <v>910</v>
      </c>
      <c r="E121" s="148" t="s">
        <v>418</v>
      </c>
      <c r="F121" s="32"/>
      <c r="G121" s="149" t="s">
        <v>26</v>
      </c>
      <c r="H121" s="34"/>
      <c r="I121" s="150">
        <v>5646.5700000000006</v>
      </c>
      <c r="J121" s="37">
        <f>I121</f>
        <v>5646.5700000000006</v>
      </c>
      <c r="K121" s="37">
        <f>J121*2</f>
        <v>11293.140000000001</v>
      </c>
      <c r="L121" s="37">
        <v>0</v>
      </c>
      <c r="M121" s="37">
        <v>0</v>
      </c>
      <c r="N121" s="37">
        <f>M121*2</f>
        <v>0</v>
      </c>
      <c r="O121" s="37">
        <v>0</v>
      </c>
      <c r="P121" s="37">
        <f>O121*2</f>
        <v>0</v>
      </c>
      <c r="Q121" s="37">
        <f>L121*2</f>
        <v>0</v>
      </c>
      <c r="R121" s="37">
        <v>0</v>
      </c>
      <c r="S121" s="30">
        <f>R121*2</f>
        <v>0</v>
      </c>
      <c r="T121" s="30">
        <f>K121+N121+P121+Q121+S121</f>
        <v>11293.140000000001</v>
      </c>
      <c r="U121" s="52"/>
      <c r="V121" s="52"/>
      <c r="W121" s="52"/>
      <c r="X121" s="52"/>
      <c r="Y121" s="52"/>
      <c r="Z121" s="52"/>
      <c r="AB121" s="59"/>
      <c r="AC121" s="26"/>
      <c r="AD121" s="152"/>
      <c r="AE121" s="156"/>
      <c r="AF121" s="156"/>
      <c r="AG121" s="156"/>
      <c r="AH121" s="156"/>
      <c r="AI121" s="156"/>
    </row>
    <row r="122" spans="2:36" x14ac:dyDescent="0.2">
      <c r="B122" s="146" t="s">
        <v>422</v>
      </c>
      <c r="C122" s="39" t="s">
        <v>423</v>
      </c>
      <c r="D122" s="58" t="s">
        <v>424</v>
      </c>
      <c r="E122" s="148" t="s">
        <v>425</v>
      </c>
      <c r="F122" s="32"/>
      <c r="G122" s="149" t="s">
        <v>26</v>
      </c>
      <c r="H122" s="34"/>
      <c r="I122" s="166">
        <v>5492.4900000000007</v>
      </c>
      <c r="J122" s="37">
        <f t="shared" si="34"/>
        <v>5492.4900000000007</v>
      </c>
      <c r="K122" s="37">
        <f>J122*2</f>
        <v>10984.980000000001</v>
      </c>
      <c r="L122" s="37">
        <v>0</v>
      </c>
      <c r="M122" s="37">
        <v>0</v>
      </c>
      <c r="N122" s="37">
        <f>M122*2</f>
        <v>0</v>
      </c>
      <c r="O122" s="37">
        <v>0</v>
      </c>
      <c r="P122" s="37">
        <f>O122*2</f>
        <v>0</v>
      </c>
      <c r="Q122" s="37">
        <f>L122*2</f>
        <v>0</v>
      </c>
      <c r="R122" s="37">
        <v>0</v>
      </c>
      <c r="S122" s="30">
        <f>R122*2</f>
        <v>0</v>
      </c>
      <c r="T122" s="30">
        <f>K122+N122+P122+Q122+S122</f>
        <v>10984.980000000001</v>
      </c>
      <c r="AB122" s="59"/>
      <c r="AC122" s="26"/>
      <c r="AD122" s="152"/>
      <c r="AE122" s="156"/>
      <c r="AF122" s="156"/>
      <c r="AG122" s="156"/>
      <c r="AH122" s="156"/>
      <c r="AI122" s="156"/>
    </row>
    <row r="123" spans="2:36" ht="15" x14ac:dyDescent="0.25">
      <c r="B123" s="146"/>
      <c r="C123" s="39"/>
      <c r="D123" s="42"/>
      <c r="E123" s="148"/>
      <c r="F123" s="32"/>
      <c r="G123" s="149"/>
      <c r="H123" s="34"/>
      <c r="I123" s="150"/>
      <c r="J123" s="37"/>
      <c r="K123" s="37"/>
      <c r="L123" s="37"/>
      <c r="M123" s="37"/>
      <c r="N123" s="37"/>
      <c r="O123" s="37"/>
      <c r="P123" s="37"/>
      <c r="Q123" s="37"/>
      <c r="R123" s="37"/>
      <c r="S123" s="30"/>
      <c r="T123" s="30"/>
      <c r="AB123"/>
      <c r="AC123"/>
      <c r="AD123" s="173"/>
      <c r="AE123" s="160"/>
      <c r="AF123" s="160"/>
      <c r="AG123" s="160"/>
      <c r="AH123" s="160"/>
      <c r="AI123" s="160"/>
      <c r="AJ123" s="2"/>
    </row>
    <row r="124" spans="2:36" ht="15" customHeight="1" x14ac:dyDescent="0.25">
      <c r="B124" s="162" t="s">
        <v>429</v>
      </c>
      <c r="C124" s="163"/>
      <c r="D124" s="164"/>
      <c r="E124" s="148"/>
      <c r="F124" s="32"/>
      <c r="G124" s="149"/>
      <c r="H124" s="34"/>
      <c r="I124" s="150"/>
      <c r="J124" s="37"/>
      <c r="K124" s="37"/>
      <c r="L124" s="37"/>
      <c r="M124" s="37"/>
      <c r="N124" s="37"/>
      <c r="O124" s="37"/>
      <c r="P124" s="37"/>
      <c r="Q124" s="37"/>
      <c r="R124" s="37"/>
      <c r="S124" s="30"/>
      <c r="T124" s="30"/>
      <c r="U124" s="175"/>
      <c r="V124" s="175"/>
      <c r="W124" s="175"/>
      <c r="X124" s="175"/>
      <c r="Y124" s="175"/>
      <c r="Z124" s="175"/>
      <c r="AB124" s="74"/>
      <c r="AC124"/>
      <c r="AD124"/>
      <c r="AE124" s="156"/>
      <c r="AF124" s="158"/>
      <c r="AG124" s="158"/>
      <c r="AH124" s="158"/>
      <c r="AI124" s="158"/>
    </row>
    <row r="125" spans="2:36" x14ac:dyDescent="0.2">
      <c r="B125" s="146" t="s">
        <v>430</v>
      </c>
      <c r="C125" s="39" t="s">
        <v>431</v>
      </c>
      <c r="D125" s="58" t="s">
        <v>432</v>
      </c>
      <c r="E125" s="148" t="s">
        <v>350</v>
      </c>
      <c r="F125" s="32"/>
      <c r="G125" s="149" t="s">
        <v>26</v>
      </c>
      <c r="H125" s="34"/>
      <c r="I125" s="166">
        <v>5945.7300000000014</v>
      </c>
      <c r="J125" s="37">
        <f>I125</f>
        <v>5945.7300000000014</v>
      </c>
      <c r="K125" s="37">
        <f t="shared" si="16"/>
        <v>11891.460000000003</v>
      </c>
      <c r="L125" s="37">
        <v>0</v>
      </c>
      <c r="M125" s="37">
        <v>0</v>
      </c>
      <c r="N125" s="37">
        <f t="shared" si="17"/>
        <v>0</v>
      </c>
      <c r="O125" s="37">
        <v>0</v>
      </c>
      <c r="P125" s="37">
        <f t="shared" si="18"/>
        <v>0</v>
      </c>
      <c r="Q125" s="37">
        <f t="shared" si="19"/>
        <v>0</v>
      </c>
      <c r="R125" s="37">
        <v>0</v>
      </c>
      <c r="S125" s="30">
        <f t="shared" si="20"/>
        <v>0</v>
      </c>
      <c r="T125" s="30">
        <f t="shared" si="36"/>
        <v>11891.460000000003</v>
      </c>
      <c r="AB125" s="59"/>
      <c r="AC125" s="26"/>
      <c r="AD125" s="152"/>
      <c r="AE125" s="156"/>
      <c r="AF125" s="156"/>
      <c r="AG125" s="156"/>
      <c r="AH125" s="156"/>
      <c r="AI125" s="156"/>
    </row>
    <row r="126" spans="2:36" x14ac:dyDescent="0.2">
      <c r="B126" s="146" t="s">
        <v>433</v>
      </c>
      <c r="C126" s="39" t="s">
        <v>434</v>
      </c>
      <c r="D126" s="58" t="s">
        <v>435</v>
      </c>
      <c r="E126" s="148" t="s">
        <v>436</v>
      </c>
      <c r="F126" s="32"/>
      <c r="G126" s="149" t="s">
        <v>26</v>
      </c>
      <c r="H126" s="34"/>
      <c r="I126" s="166">
        <v>7781.01</v>
      </c>
      <c r="J126" s="37">
        <f t="shared" ref="J126:J127" si="37">I126</f>
        <v>7781.01</v>
      </c>
      <c r="K126" s="37">
        <f>J126*2</f>
        <v>15562.02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0">
        <v>0</v>
      </c>
      <c r="T126" s="30">
        <f>K126+N126+P126+Q126+S126</f>
        <v>15562.02</v>
      </c>
      <c r="AB126" s="59"/>
      <c r="AC126" s="26"/>
      <c r="AD126" s="152"/>
      <c r="AE126" s="156"/>
      <c r="AF126" s="156"/>
      <c r="AG126" s="156"/>
      <c r="AH126" s="156"/>
      <c r="AI126" s="156"/>
    </row>
    <row r="127" spans="2:36" x14ac:dyDescent="0.2">
      <c r="B127" s="146" t="s">
        <v>440</v>
      </c>
      <c r="C127" s="39" t="s">
        <v>441</v>
      </c>
      <c r="D127" s="58" t="s">
        <v>442</v>
      </c>
      <c r="E127" s="148" t="s">
        <v>443</v>
      </c>
      <c r="F127" s="32"/>
      <c r="G127" s="149" t="s">
        <v>26</v>
      </c>
      <c r="H127" s="34"/>
      <c r="I127" s="166">
        <v>5178.74</v>
      </c>
      <c r="J127" s="37">
        <f t="shared" si="37"/>
        <v>5178.74</v>
      </c>
      <c r="K127" s="37">
        <f t="shared" ref="K127" si="38">J127*2</f>
        <v>10357.48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0">
        <v>0</v>
      </c>
      <c r="T127" s="30">
        <f t="shared" ref="T127" si="39">K127+N127+P127+Q127+S127</f>
        <v>10357.48</v>
      </c>
      <c r="AB127" s="59"/>
      <c r="AC127" s="26"/>
      <c r="AD127" s="152"/>
      <c r="AE127" s="168"/>
      <c r="AF127" s="156"/>
      <c r="AG127" s="156"/>
      <c r="AH127" s="156"/>
      <c r="AI127" s="156"/>
    </row>
    <row r="128" spans="2:36" x14ac:dyDescent="0.2">
      <c r="B128" s="146"/>
      <c r="C128" s="39"/>
      <c r="D128" s="42"/>
      <c r="E128" s="148"/>
      <c r="F128" s="32"/>
      <c r="G128" s="149"/>
      <c r="H128" s="34"/>
      <c r="I128" s="150"/>
      <c r="J128" s="37"/>
      <c r="K128" s="37"/>
      <c r="L128" s="37"/>
      <c r="M128" s="37"/>
      <c r="N128" s="37"/>
      <c r="O128" s="37"/>
      <c r="P128" s="37"/>
      <c r="Q128" s="37"/>
      <c r="R128" s="37"/>
      <c r="S128" s="30"/>
      <c r="T128" s="30"/>
      <c r="AB128" s="75"/>
      <c r="AC128" s="159"/>
      <c r="AD128" s="170"/>
      <c r="AE128" s="156"/>
      <c r="AF128" s="147"/>
      <c r="AG128" s="147"/>
      <c r="AH128" s="147"/>
      <c r="AI128" s="147"/>
    </row>
    <row r="129" spans="2:36" ht="15" customHeight="1" x14ac:dyDescent="0.25">
      <c r="B129" s="162" t="s">
        <v>448</v>
      </c>
      <c r="C129" s="163"/>
      <c r="D129" s="164"/>
      <c r="E129" s="148"/>
      <c r="F129" s="32"/>
      <c r="G129" s="149"/>
      <c r="H129" s="34"/>
      <c r="I129" s="150"/>
      <c r="J129" s="37"/>
      <c r="K129" s="37"/>
      <c r="L129" s="37"/>
      <c r="M129" s="37"/>
      <c r="N129" s="37"/>
      <c r="O129" s="37"/>
      <c r="P129" s="37"/>
      <c r="Q129" s="37"/>
      <c r="R129" s="37"/>
      <c r="S129" s="30"/>
      <c r="T129" s="30"/>
      <c r="U129" s="175"/>
      <c r="V129" s="175"/>
      <c r="W129" s="175"/>
      <c r="X129" s="175"/>
      <c r="Y129" s="175"/>
      <c r="Z129" s="175"/>
      <c r="AB129" s="74"/>
      <c r="AC129"/>
      <c r="AD129"/>
      <c r="AE129" s="156"/>
      <c r="AF129" s="158"/>
      <c r="AG129" s="158"/>
      <c r="AH129" s="158"/>
      <c r="AI129" s="158"/>
    </row>
    <row r="130" spans="2:36" x14ac:dyDescent="0.2">
      <c r="B130" s="146" t="s">
        <v>449</v>
      </c>
      <c r="C130" s="39" t="s">
        <v>450</v>
      </c>
      <c r="D130" s="42" t="s">
        <v>451</v>
      </c>
      <c r="E130" s="148" t="s">
        <v>452</v>
      </c>
      <c r="F130" s="32" t="s">
        <v>26</v>
      </c>
      <c r="G130" s="149"/>
      <c r="H130" s="34"/>
      <c r="I130" s="166">
        <v>5492.4900000000007</v>
      </c>
      <c r="J130" s="37">
        <f>I130</f>
        <v>5492.4900000000007</v>
      </c>
      <c r="K130" s="37">
        <f t="shared" si="16"/>
        <v>10984.980000000001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0">
        <v>0</v>
      </c>
      <c r="T130" s="30">
        <f t="shared" si="36"/>
        <v>10984.980000000001</v>
      </c>
      <c r="AB130" s="59"/>
      <c r="AC130" s="26"/>
      <c r="AD130" s="152"/>
      <c r="AE130" s="156"/>
      <c r="AF130" s="156"/>
      <c r="AG130" s="156"/>
      <c r="AH130" s="156"/>
      <c r="AI130" s="156"/>
    </row>
    <row r="131" spans="2:36" x14ac:dyDescent="0.2">
      <c r="B131" s="146" t="s">
        <v>1266</v>
      </c>
      <c r="C131" s="39" t="s">
        <v>1267</v>
      </c>
      <c r="D131" s="58" t="s">
        <v>1268</v>
      </c>
      <c r="E131" s="148" t="s">
        <v>77</v>
      </c>
      <c r="F131" s="32"/>
      <c r="G131" s="149" t="s">
        <v>26</v>
      </c>
      <c r="H131" s="34"/>
      <c r="I131" s="167">
        <v>5492.4900000000007</v>
      </c>
      <c r="J131" s="37">
        <f>I131</f>
        <v>5492.4900000000007</v>
      </c>
      <c r="K131" s="37">
        <f>J131*2</f>
        <v>10984.980000000001</v>
      </c>
      <c r="L131" s="37">
        <v>0</v>
      </c>
      <c r="M131" s="55">
        <v>0</v>
      </c>
      <c r="N131" s="37">
        <v>0</v>
      </c>
      <c r="O131" s="37">
        <v>0</v>
      </c>
      <c r="P131" s="37">
        <f>O131*2</f>
        <v>0</v>
      </c>
      <c r="Q131" s="37">
        <f>L131*2</f>
        <v>0</v>
      </c>
      <c r="R131" s="55">
        <v>0</v>
      </c>
      <c r="S131" s="30">
        <f>R131*2</f>
        <v>0</v>
      </c>
      <c r="T131" s="30">
        <f t="shared" si="36"/>
        <v>10984.980000000001</v>
      </c>
      <c r="U131" s="52"/>
      <c r="V131" s="52"/>
      <c r="W131" s="52"/>
      <c r="X131" s="52"/>
      <c r="Y131" s="52"/>
      <c r="Z131" s="52"/>
      <c r="AA131" s="52"/>
      <c r="AE131" s="168"/>
      <c r="AF131" s="168"/>
      <c r="AG131" s="168"/>
      <c r="AH131" s="168"/>
      <c r="AI131" s="168"/>
      <c r="AJ131" s="52"/>
    </row>
    <row r="132" spans="2:36" x14ac:dyDescent="0.2">
      <c r="B132" s="146" t="s">
        <v>453</v>
      </c>
      <c r="C132" s="39" t="s">
        <v>454</v>
      </c>
      <c r="D132" s="42" t="s">
        <v>455</v>
      </c>
      <c r="E132" s="148" t="s">
        <v>452</v>
      </c>
      <c r="F132" s="32"/>
      <c r="G132" s="149" t="s">
        <v>26</v>
      </c>
      <c r="H132" s="34"/>
      <c r="I132" s="166">
        <v>5492.4900000000007</v>
      </c>
      <c r="J132" s="37">
        <f t="shared" ref="J132:J134" si="40">I132</f>
        <v>5492.4900000000007</v>
      </c>
      <c r="K132" s="37">
        <f t="shared" si="16"/>
        <v>10984.980000000001</v>
      </c>
      <c r="L132" s="37">
        <v>0</v>
      </c>
      <c r="M132" s="37">
        <v>0</v>
      </c>
      <c r="N132" s="37">
        <f t="shared" si="17"/>
        <v>0</v>
      </c>
      <c r="O132" s="37">
        <v>0</v>
      </c>
      <c r="P132" s="37">
        <f t="shared" si="18"/>
        <v>0</v>
      </c>
      <c r="Q132" s="37">
        <f t="shared" si="19"/>
        <v>0</v>
      </c>
      <c r="R132" s="37">
        <v>0</v>
      </c>
      <c r="S132" s="30">
        <f t="shared" si="20"/>
        <v>0</v>
      </c>
      <c r="T132" s="30">
        <f t="shared" si="36"/>
        <v>10984.980000000001</v>
      </c>
      <c r="AB132" s="59"/>
      <c r="AC132" s="26"/>
      <c r="AD132" s="152"/>
      <c r="AE132" s="156"/>
      <c r="AF132" s="156"/>
      <c r="AG132" s="156"/>
      <c r="AH132" s="156"/>
      <c r="AI132" s="156"/>
    </row>
    <row r="133" spans="2:36" x14ac:dyDescent="0.2">
      <c r="B133" s="146" t="s">
        <v>459</v>
      </c>
      <c r="C133" s="39" t="s">
        <v>460</v>
      </c>
      <c r="D133" s="42" t="s">
        <v>461</v>
      </c>
      <c r="E133" s="148" t="s">
        <v>452</v>
      </c>
      <c r="F133" s="32"/>
      <c r="G133" s="149" t="s">
        <v>26</v>
      </c>
      <c r="H133" s="34"/>
      <c r="I133" s="166">
        <v>5765.7300000000014</v>
      </c>
      <c r="J133" s="37">
        <f t="shared" si="40"/>
        <v>5765.7300000000014</v>
      </c>
      <c r="K133" s="37">
        <f>J133*2</f>
        <v>11531.460000000003</v>
      </c>
      <c r="L133" s="37">
        <v>0</v>
      </c>
      <c r="M133" s="37">
        <v>0</v>
      </c>
      <c r="N133" s="37">
        <f>M133*2</f>
        <v>0</v>
      </c>
      <c r="O133" s="37">
        <v>0</v>
      </c>
      <c r="P133" s="37">
        <f>O133*2</f>
        <v>0</v>
      </c>
      <c r="Q133" s="37">
        <f>L133*2</f>
        <v>0</v>
      </c>
      <c r="R133" s="37">
        <v>0</v>
      </c>
      <c r="S133" s="30">
        <f>R133*2</f>
        <v>0</v>
      </c>
      <c r="T133" s="30">
        <f t="shared" si="36"/>
        <v>11531.460000000003</v>
      </c>
      <c r="AB133" s="59"/>
      <c r="AC133" s="26"/>
      <c r="AD133" s="152"/>
      <c r="AE133" s="156"/>
      <c r="AF133" s="156"/>
      <c r="AG133" s="156"/>
      <c r="AH133" s="156"/>
      <c r="AI133" s="156"/>
    </row>
    <row r="134" spans="2:36" x14ac:dyDescent="0.2">
      <c r="B134" s="146" t="s">
        <v>1838</v>
      </c>
      <c r="C134" s="59" t="s">
        <v>1839</v>
      </c>
      <c r="D134" s="58" t="s">
        <v>1840</v>
      </c>
      <c r="E134" s="148" t="s">
        <v>452</v>
      </c>
      <c r="F134" s="32"/>
      <c r="G134" s="149" t="s">
        <v>26</v>
      </c>
      <c r="H134" s="34"/>
      <c r="I134" s="166">
        <v>5492.49</v>
      </c>
      <c r="J134" s="37">
        <f t="shared" si="40"/>
        <v>5492.49</v>
      </c>
      <c r="K134" s="37">
        <f>J134*2</f>
        <v>10984.98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0">
        <v>0</v>
      </c>
      <c r="T134" s="30">
        <f t="shared" si="36"/>
        <v>10984.98</v>
      </c>
      <c r="AB134" s="59"/>
      <c r="AC134" s="26"/>
      <c r="AD134" s="152"/>
      <c r="AE134" s="156"/>
      <c r="AF134" s="156"/>
      <c r="AG134" s="156"/>
      <c r="AH134" s="156"/>
      <c r="AI134" s="156"/>
    </row>
    <row r="135" spans="2:36" x14ac:dyDescent="0.2">
      <c r="B135" s="146"/>
      <c r="C135" s="39"/>
      <c r="D135" s="42"/>
      <c r="E135" s="148"/>
      <c r="F135" s="32"/>
      <c r="G135" s="149"/>
      <c r="H135" s="34"/>
      <c r="I135" s="150"/>
      <c r="J135" s="37"/>
      <c r="K135" s="37"/>
      <c r="L135" s="37"/>
      <c r="M135" s="60"/>
      <c r="N135" s="37"/>
      <c r="O135" s="37"/>
      <c r="P135" s="37"/>
      <c r="Q135" s="37"/>
      <c r="R135" s="60"/>
      <c r="S135" s="30"/>
      <c r="T135" s="30"/>
      <c r="U135" s="176"/>
      <c r="V135" s="176"/>
      <c r="W135" s="176"/>
      <c r="X135" s="176"/>
      <c r="Y135" s="176"/>
      <c r="Z135" s="176"/>
      <c r="AB135" s="75"/>
      <c r="AC135" s="159"/>
      <c r="AD135" s="170"/>
      <c r="AE135" s="160"/>
      <c r="AF135" s="160"/>
      <c r="AG135" s="160"/>
      <c r="AH135" s="160"/>
      <c r="AI135" s="160"/>
    </row>
    <row r="136" spans="2:36" ht="15" customHeight="1" x14ac:dyDescent="0.25">
      <c r="B136" s="162" t="s">
        <v>1841</v>
      </c>
      <c r="C136" s="163"/>
      <c r="D136" s="164"/>
      <c r="E136" s="148"/>
      <c r="F136" s="32"/>
      <c r="G136" s="149"/>
      <c r="H136" s="34"/>
      <c r="I136" s="150"/>
      <c r="J136" s="37"/>
      <c r="K136" s="37"/>
      <c r="L136" s="37"/>
      <c r="M136" s="37"/>
      <c r="N136" s="37"/>
      <c r="O136" s="37"/>
      <c r="P136" s="37"/>
      <c r="Q136" s="37"/>
      <c r="R136" s="37"/>
      <c r="S136" s="30"/>
      <c r="T136" s="30"/>
      <c r="AB136" s="74"/>
      <c r="AC136"/>
      <c r="AD136"/>
      <c r="AE136" s="158"/>
      <c r="AF136" s="158"/>
      <c r="AG136" s="158"/>
      <c r="AH136" s="158"/>
      <c r="AI136" s="158"/>
    </row>
    <row r="137" spans="2:36" ht="15" customHeight="1" x14ac:dyDescent="0.2">
      <c r="B137" s="146" t="s">
        <v>463</v>
      </c>
      <c r="C137" s="39" t="s">
        <v>464</v>
      </c>
      <c r="D137" s="58" t="s">
        <v>465</v>
      </c>
      <c r="E137" s="148" t="s">
        <v>466</v>
      </c>
      <c r="F137" s="44" t="s">
        <v>26</v>
      </c>
      <c r="G137" s="165"/>
      <c r="H137" s="34"/>
      <c r="I137" s="166">
        <v>6605.0800000000008</v>
      </c>
      <c r="J137" s="37">
        <f>I137</f>
        <v>6605.0800000000008</v>
      </c>
      <c r="K137" s="37">
        <f>J137*2</f>
        <v>13210.160000000002</v>
      </c>
      <c r="L137" s="37">
        <v>0</v>
      </c>
      <c r="M137" s="37">
        <v>250</v>
      </c>
      <c r="N137" s="37">
        <f>M137*2</f>
        <v>500</v>
      </c>
      <c r="O137" s="37">
        <v>339.82</v>
      </c>
      <c r="P137" s="37">
        <f>O137*2</f>
        <v>679.64</v>
      </c>
      <c r="Q137" s="37">
        <f>L137*2</f>
        <v>0</v>
      </c>
      <c r="R137" s="37">
        <v>0</v>
      </c>
      <c r="S137" s="30">
        <f>R137*2</f>
        <v>0</v>
      </c>
      <c r="T137" s="30">
        <f>K137+N137+P137+Q137+S137</f>
        <v>14389.800000000001</v>
      </c>
      <c r="U137" s="169"/>
      <c r="V137" s="169"/>
      <c r="W137" s="169"/>
      <c r="X137" s="169"/>
      <c r="Y137" s="169"/>
      <c r="Z137" s="169"/>
      <c r="AB137" s="59"/>
      <c r="AC137" s="26"/>
      <c r="AD137" s="152"/>
      <c r="AE137" s="156"/>
      <c r="AF137" s="156"/>
      <c r="AG137" s="156"/>
      <c r="AH137" s="156"/>
      <c r="AI137" s="156"/>
    </row>
    <row r="138" spans="2:36" x14ac:dyDescent="0.2">
      <c r="B138" s="146" t="s">
        <v>467</v>
      </c>
      <c r="C138" s="39" t="s">
        <v>468</v>
      </c>
      <c r="D138" s="58" t="s">
        <v>469</v>
      </c>
      <c r="E138" s="148" t="s">
        <v>470</v>
      </c>
      <c r="F138" s="44" t="s">
        <v>26</v>
      </c>
      <c r="G138" s="165"/>
      <c r="H138" s="34"/>
      <c r="I138" s="166">
        <v>5492.4900000000007</v>
      </c>
      <c r="J138" s="37">
        <f t="shared" ref="J138:J183" si="41">I138</f>
        <v>5492.4900000000007</v>
      </c>
      <c r="K138" s="37">
        <f t="shared" ref="K138:K186" si="42">J138*2</f>
        <v>10984.980000000001</v>
      </c>
      <c r="L138" s="37">
        <v>0</v>
      </c>
      <c r="M138" s="37">
        <v>250</v>
      </c>
      <c r="N138" s="37">
        <f t="shared" ref="N138:N152" si="43">M138*2</f>
        <v>500</v>
      </c>
      <c r="O138" s="37">
        <v>339.82</v>
      </c>
      <c r="P138" s="37">
        <f t="shared" ref="P138:P152" si="44">O138*2</f>
        <v>679.64</v>
      </c>
      <c r="Q138" s="37">
        <f t="shared" ref="Q138:Q152" si="45">L138*2</f>
        <v>0</v>
      </c>
      <c r="R138" s="37">
        <v>242.45</v>
      </c>
      <c r="S138" s="30">
        <f t="shared" ref="S138:S152" si="46">R138*2</f>
        <v>484.9</v>
      </c>
      <c r="T138" s="30">
        <f t="shared" ref="T138:T186" si="47">K138+N138+P138+Q138+S138</f>
        <v>12649.52</v>
      </c>
      <c r="U138" s="52"/>
      <c r="V138" s="52"/>
      <c r="W138" s="52"/>
      <c r="X138" s="52"/>
      <c r="Y138" s="52"/>
      <c r="Z138" s="52"/>
      <c r="AB138" s="59"/>
      <c r="AC138" s="26"/>
      <c r="AD138" s="152"/>
      <c r="AE138" s="156"/>
      <c r="AF138" s="156"/>
      <c r="AG138" s="156"/>
      <c r="AH138" s="156"/>
      <c r="AI138" s="156"/>
    </row>
    <row r="139" spans="2:36" x14ac:dyDescent="0.2">
      <c r="B139" s="146" t="s">
        <v>471</v>
      </c>
      <c r="C139" s="39" t="s">
        <v>472</v>
      </c>
      <c r="D139" s="58" t="s">
        <v>473</v>
      </c>
      <c r="E139" s="148" t="s">
        <v>474</v>
      </c>
      <c r="F139" s="44" t="s">
        <v>26</v>
      </c>
      <c r="G139" s="165"/>
      <c r="H139" s="34"/>
      <c r="I139" s="166">
        <v>5492.4900000000007</v>
      </c>
      <c r="J139" s="37">
        <f t="shared" si="41"/>
        <v>5492.4900000000007</v>
      </c>
      <c r="K139" s="37">
        <f t="shared" si="42"/>
        <v>10984.980000000001</v>
      </c>
      <c r="L139" s="37">
        <v>0</v>
      </c>
      <c r="M139" s="37">
        <v>250</v>
      </c>
      <c r="N139" s="37">
        <f t="shared" si="43"/>
        <v>500</v>
      </c>
      <c r="O139" s="37">
        <v>339.82</v>
      </c>
      <c r="P139" s="37">
        <f t="shared" si="44"/>
        <v>679.64</v>
      </c>
      <c r="Q139" s="37">
        <f t="shared" si="45"/>
        <v>0</v>
      </c>
      <c r="R139" s="37">
        <v>0</v>
      </c>
      <c r="S139" s="30">
        <f t="shared" si="46"/>
        <v>0</v>
      </c>
      <c r="T139" s="30">
        <f t="shared" si="47"/>
        <v>12164.62</v>
      </c>
      <c r="U139" s="52"/>
      <c r="V139" s="52"/>
      <c r="W139" s="52"/>
      <c r="X139" s="52"/>
      <c r="Y139" s="52"/>
      <c r="Z139" s="52"/>
      <c r="AB139" s="59"/>
      <c r="AC139" s="26"/>
      <c r="AD139" s="152"/>
      <c r="AE139" s="156"/>
      <c r="AF139" s="156"/>
      <c r="AG139" s="156"/>
      <c r="AH139" s="156"/>
      <c r="AI139" s="156"/>
    </row>
    <row r="140" spans="2:36" x14ac:dyDescent="0.2">
      <c r="B140" s="146" t="s">
        <v>478</v>
      </c>
      <c r="C140" s="39" t="s">
        <v>479</v>
      </c>
      <c r="D140" s="58" t="s">
        <v>480</v>
      </c>
      <c r="E140" s="148" t="s">
        <v>481</v>
      </c>
      <c r="F140" s="44" t="s">
        <v>26</v>
      </c>
      <c r="G140" s="165"/>
      <c r="H140" s="34"/>
      <c r="I140" s="166">
        <v>5492.4900000000007</v>
      </c>
      <c r="J140" s="37">
        <f t="shared" si="41"/>
        <v>5492.4900000000007</v>
      </c>
      <c r="K140" s="37">
        <f t="shared" si="42"/>
        <v>10984.980000000001</v>
      </c>
      <c r="L140" s="37">
        <v>0</v>
      </c>
      <c r="M140" s="37">
        <v>250</v>
      </c>
      <c r="N140" s="37">
        <f t="shared" si="43"/>
        <v>500</v>
      </c>
      <c r="O140" s="37">
        <v>339.82</v>
      </c>
      <c r="P140" s="37">
        <f t="shared" si="44"/>
        <v>679.64</v>
      </c>
      <c r="Q140" s="37">
        <f t="shared" si="45"/>
        <v>0</v>
      </c>
      <c r="R140" s="37">
        <v>0</v>
      </c>
      <c r="S140" s="30">
        <f t="shared" si="46"/>
        <v>0</v>
      </c>
      <c r="T140" s="30">
        <f t="shared" si="47"/>
        <v>12164.62</v>
      </c>
      <c r="U140" s="172"/>
      <c r="V140" s="172"/>
      <c r="W140" s="172"/>
      <c r="X140" s="172"/>
      <c r="Y140" s="172"/>
      <c r="Z140" s="172"/>
      <c r="AB140" s="59"/>
      <c r="AC140" s="26"/>
      <c r="AD140" s="152"/>
      <c r="AF140" s="156"/>
      <c r="AG140" s="156"/>
      <c r="AH140" s="156"/>
      <c r="AI140" s="156"/>
    </row>
    <row r="141" spans="2:36" x14ac:dyDescent="0.2">
      <c r="B141" s="146" t="s">
        <v>486</v>
      </c>
      <c r="C141" s="39" t="s">
        <v>487</v>
      </c>
      <c r="D141" s="58" t="s">
        <v>488</v>
      </c>
      <c r="E141" s="148" t="s">
        <v>489</v>
      </c>
      <c r="F141" s="32"/>
      <c r="G141" s="149" t="s">
        <v>26</v>
      </c>
      <c r="H141" s="34"/>
      <c r="I141" s="166">
        <v>5492.4900000000007</v>
      </c>
      <c r="J141" s="37">
        <f t="shared" si="41"/>
        <v>5492.4900000000007</v>
      </c>
      <c r="K141" s="37">
        <f t="shared" si="42"/>
        <v>10984.980000000001</v>
      </c>
      <c r="L141" s="37">
        <v>0</v>
      </c>
      <c r="M141" s="37">
        <v>0</v>
      </c>
      <c r="N141" s="37">
        <f t="shared" si="43"/>
        <v>0</v>
      </c>
      <c r="O141" s="37">
        <v>0</v>
      </c>
      <c r="P141" s="37">
        <f t="shared" si="44"/>
        <v>0</v>
      </c>
      <c r="Q141" s="37">
        <f t="shared" si="45"/>
        <v>0</v>
      </c>
      <c r="R141" s="37">
        <v>0</v>
      </c>
      <c r="S141" s="30">
        <f t="shared" si="46"/>
        <v>0</v>
      </c>
      <c r="T141" s="30">
        <f t="shared" si="47"/>
        <v>10984.980000000001</v>
      </c>
      <c r="U141" s="52"/>
      <c r="V141" s="52"/>
      <c r="W141" s="52"/>
      <c r="X141" s="52"/>
      <c r="Y141" s="52"/>
      <c r="Z141" s="52"/>
      <c r="AB141" s="59"/>
      <c r="AC141" s="26"/>
      <c r="AD141" s="152"/>
      <c r="AF141" s="156"/>
      <c r="AG141" s="156"/>
      <c r="AH141" s="156"/>
      <c r="AI141" s="156"/>
    </row>
    <row r="142" spans="2:36" x14ac:dyDescent="0.2">
      <c r="B142" s="146" t="s">
        <v>490</v>
      </c>
      <c r="C142" s="39" t="s">
        <v>491</v>
      </c>
      <c r="D142" s="58" t="s">
        <v>492</v>
      </c>
      <c r="E142" s="148" t="s">
        <v>470</v>
      </c>
      <c r="F142" s="44" t="s">
        <v>26</v>
      </c>
      <c r="G142" s="165"/>
      <c r="H142" s="34"/>
      <c r="I142" s="166">
        <v>6936.28</v>
      </c>
      <c r="J142" s="37">
        <f t="shared" si="41"/>
        <v>6936.28</v>
      </c>
      <c r="K142" s="37">
        <f>J142*2</f>
        <v>13872.56</v>
      </c>
      <c r="L142" s="37">
        <v>0</v>
      </c>
      <c r="M142" s="37">
        <v>250</v>
      </c>
      <c r="N142" s="37">
        <f>M142*2</f>
        <v>500</v>
      </c>
      <c r="O142" s="37">
        <v>271.86</v>
      </c>
      <c r="P142" s="37">
        <f>O142*2</f>
        <v>543.72</v>
      </c>
      <c r="Q142" s="37">
        <f>L142*2</f>
        <v>0</v>
      </c>
      <c r="R142" s="37">
        <v>205.4</v>
      </c>
      <c r="S142" s="30">
        <f>R142*2</f>
        <v>410.8</v>
      </c>
      <c r="T142" s="30">
        <f>K142+N142+P142+Q142+S142</f>
        <v>15327.079999999998</v>
      </c>
      <c r="U142" s="52"/>
      <c r="V142" s="52"/>
      <c r="W142" s="52"/>
      <c r="X142" s="52"/>
      <c r="Y142" s="52"/>
      <c r="Z142" s="52"/>
      <c r="AB142" s="59"/>
      <c r="AC142" s="26"/>
      <c r="AD142" s="152"/>
      <c r="AF142" s="156"/>
      <c r="AG142" s="156"/>
      <c r="AH142" s="156"/>
      <c r="AI142" s="156"/>
    </row>
    <row r="143" spans="2:36" x14ac:dyDescent="0.2">
      <c r="B143" s="146" t="s">
        <v>493</v>
      </c>
      <c r="C143" s="39" t="s">
        <v>494</v>
      </c>
      <c r="D143" s="58" t="s">
        <v>495</v>
      </c>
      <c r="E143" s="148" t="s">
        <v>481</v>
      </c>
      <c r="F143" s="32"/>
      <c r="G143" s="149" t="s">
        <v>26</v>
      </c>
      <c r="H143" s="34"/>
      <c r="I143" s="166">
        <v>7724.49</v>
      </c>
      <c r="J143" s="37">
        <f t="shared" si="41"/>
        <v>7724.49</v>
      </c>
      <c r="K143" s="37">
        <f t="shared" si="42"/>
        <v>15448.98</v>
      </c>
      <c r="L143" s="37">
        <v>0</v>
      </c>
      <c r="M143" s="37">
        <v>0</v>
      </c>
      <c r="N143" s="37">
        <f t="shared" si="43"/>
        <v>0</v>
      </c>
      <c r="O143" s="37">
        <v>0</v>
      </c>
      <c r="P143" s="37">
        <f t="shared" si="44"/>
        <v>0</v>
      </c>
      <c r="Q143" s="37">
        <f t="shared" si="45"/>
        <v>0</v>
      </c>
      <c r="R143" s="37">
        <v>0</v>
      </c>
      <c r="S143" s="30">
        <f t="shared" si="46"/>
        <v>0</v>
      </c>
      <c r="T143" s="30">
        <f t="shared" si="47"/>
        <v>15448.98</v>
      </c>
      <c r="U143" s="52"/>
      <c r="V143" s="52"/>
      <c r="W143" s="52"/>
      <c r="X143" s="52"/>
      <c r="Y143" s="52"/>
      <c r="Z143" s="52"/>
      <c r="AB143" s="59"/>
      <c r="AC143" s="26"/>
      <c r="AD143" s="152"/>
      <c r="AE143" s="156"/>
      <c r="AF143" s="156"/>
      <c r="AG143" s="156"/>
      <c r="AH143" s="156"/>
      <c r="AI143" s="156"/>
    </row>
    <row r="144" spans="2:36" x14ac:dyDescent="0.2">
      <c r="B144" s="146" t="s">
        <v>496</v>
      </c>
      <c r="C144" s="39" t="s">
        <v>497</v>
      </c>
      <c r="D144" s="58" t="s">
        <v>498</v>
      </c>
      <c r="E144" s="148" t="s">
        <v>481</v>
      </c>
      <c r="F144" s="44" t="s">
        <v>26</v>
      </c>
      <c r="G144" s="165"/>
      <c r="H144" s="34"/>
      <c r="I144" s="166">
        <v>5492.4900000000007</v>
      </c>
      <c r="J144" s="37">
        <f t="shared" si="41"/>
        <v>5492.4900000000007</v>
      </c>
      <c r="K144" s="37">
        <f t="shared" si="42"/>
        <v>10984.980000000001</v>
      </c>
      <c r="L144" s="37">
        <v>0</v>
      </c>
      <c r="M144" s="37">
        <v>250</v>
      </c>
      <c r="N144" s="37">
        <f t="shared" si="43"/>
        <v>500</v>
      </c>
      <c r="O144" s="37">
        <v>0</v>
      </c>
      <c r="P144" s="37">
        <f t="shared" si="44"/>
        <v>0</v>
      </c>
      <c r="Q144" s="37">
        <f t="shared" si="45"/>
        <v>0</v>
      </c>
      <c r="R144" s="37">
        <v>0</v>
      </c>
      <c r="S144" s="30">
        <f t="shared" si="46"/>
        <v>0</v>
      </c>
      <c r="T144" s="30">
        <f t="shared" si="47"/>
        <v>11484.980000000001</v>
      </c>
      <c r="U144" s="52"/>
      <c r="V144" s="52"/>
      <c r="W144" s="52"/>
      <c r="X144" s="52"/>
      <c r="Y144" s="52"/>
      <c r="Z144" s="52"/>
      <c r="AB144" s="59"/>
      <c r="AC144" s="26"/>
      <c r="AD144" s="152"/>
      <c r="AE144" s="156"/>
      <c r="AF144" s="156"/>
      <c r="AG144" s="156"/>
      <c r="AH144" s="156"/>
      <c r="AI144" s="156"/>
    </row>
    <row r="145" spans="2:37" x14ac:dyDescent="0.2">
      <c r="B145" s="146" t="s">
        <v>499</v>
      </c>
      <c r="C145" s="39" t="s">
        <v>500</v>
      </c>
      <c r="D145" s="58" t="s">
        <v>501</v>
      </c>
      <c r="E145" s="148" t="s">
        <v>489</v>
      </c>
      <c r="F145" s="44" t="s">
        <v>26</v>
      </c>
      <c r="G145" s="165"/>
      <c r="H145" s="34"/>
      <c r="I145" s="166">
        <v>8430.4499999999989</v>
      </c>
      <c r="J145" s="37">
        <f t="shared" si="41"/>
        <v>8430.4499999999989</v>
      </c>
      <c r="K145" s="37">
        <f t="shared" si="42"/>
        <v>16860.899999999998</v>
      </c>
      <c r="L145" s="37">
        <v>0</v>
      </c>
      <c r="M145" s="37">
        <v>250</v>
      </c>
      <c r="N145" s="37">
        <f t="shared" si="43"/>
        <v>500</v>
      </c>
      <c r="O145" s="37">
        <v>271.86</v>
      </c>
      <c r="P145" s="37">
        <f t="shared" si="44"/>
        <v>543.72</v>
      </c>
      <c r="Q145" s="37">
        <f t="shared" si="45"/>
        <v>0</v>
      </c>
      <c r="R145" s="37">
        <v>242.45</v>
      </c>
      <c r="S145" s="30">
        <f t="shared" si="46"/>
        <v>484.9</v>
      </c>
      <c r="T145" s="30">
        <f t="shared" si="47"/>
        <v>18389.52</v>
      </c>
      <c r="U145" s="169"/>
      <c r="V145" s="169"/>
      <c r="W145" s="169"/>
      <c r="X145" s="169"/>
      <c r="Y145" s="169"/>
      <c r="Z145" s="169"/>
      <c r="AB145" s="59"/>
      <c r="AC145" s="26"/>
      <c r="AD145" s="152"/>
      <c r="AE145" s="156"/>
      <c r="AF145" s="156"/>
      <c r="AG145" s="156"/>
      <c r="AH145" s="156"/>
      <c r="AI145" s="156"/>
    </row>
    <row r="146" spans="2:37" x14ac:dyDescent="0.2">
      <c r="B146" s="146" t="s">
        <v>502</v>
      </c>
      <c r="C146" s="39" t="s">
        <v>503</v>
      </c>
      <c r="D146" s="58" t="s">
        <v>504</v>
      </c>
      <c r="E146" s="148" t="s">
        <v>485</v>
      </c>
      <c r="F146" s="44" t="s">
        <v>26</v>
      </c>
      <c r="G146" s="165"/>
      <c r="H146" s="34"/>
      <c r="I146" s="166">
        <v>5492.4900000000007</v>
      </c>
      <c r="J146" s="37">
        <f t="shared" si="41"/>
        <v>5492.4900000000007</v>
      </c>
      <c r="K146" s="37">
        <f t="shared" si="42"/>
        <v>10984.980000000001</v>
      </c>
      <c r="L146" s="37">
        <v>0</v>
      </c>
      <c r="M146" s="37">
        <v>250</v>
      </c>
      <c r="N146" s="37">
        <f t="shared" si="43"/>
        <v>500</v>
      </c>
      <c r="O146" s="37">
        <v>271.86</v>
      </c>
      <c r="P146" s="37">
        <f t="shared" si="44"/>
        <v>543.72</v>
      </c>
      <c r="Q146" s="37">
        <f t="shared" si="45"/>
        <v>0</v>
      </c>
      <c r="R146" s="37">
        <v>0</v>
      </c>
      <c r="S146" s="30">
        <f t="shared" si="46"/>
        <v>0</v>
      </c>
      <c r="T146" s="30">
        <f t="shared" si="47"/>
        <v>12028.7</v>
      </c>
      <c r="U146" s="169"/>
      <c r="V146" s="169"/>
      <c r="W146" s="169"/>
      <c r="X146" s="169"/>
      <c r="Y146" s="169"/>
      <c r="Z146" s="169"/>
      <c r="AB146" s="59"/>
      <c r="AC146" s="26"/>
      <c r="AD146" s="152"/>
      <c r="AE146" s="156"/>
      <c r="AF146" s="156"/>
      <c r="AG146" s="156"/>
      <c r="AH146" s="156"/>
      <c r="AI146" s="156"/>
    </row>
    <row r="147" spans="2:37" x14ac:dyDescent="0.2">
      <c r="B147" s="146" t="s">
        <v>508</v>
      </c>
      <c r="C147" s="39" t="s">
        <v>509</v>
      </c>
      <c r="D147" s="58" t="s">
        <v>510</v>
      </c>
      <c r="E147" s="148" t="s">
        <v>77</v>
      </c>
      <c r="F147" s="32"/>
      <c r="G147" s="149" t="s">
        <v>26</v>
      </c>
      <c r="H147" s="34"/>
      <c r="I147" s="166">
        <v>9146.85</v>
      </c>
      <c r="J147" s="37">
        <f t="shared" si="41"/>
        <v>9146.85</v>
      </c>
      <c r="K147" s="37">
        <f t="shared" si="42"/>
        <v>18293.7</v>
      </c>
      <c r="L147" s="37">
        <v>0</v>
      </c>
      <c r="M147" s="37">
        <v>0</v>
      </c>
      <c r="N147" s="37">
        <f t="shared" si="43"/>
        <v>0</v>
      </c>
      <c r="O147" s="37">
        <v>0</v>
      </c>
      <c r="P147" s="37">
        <f t="shared" si="44"/>
        <v>0</v>
      </c>
      <c r="Q147" s="37">
        <f t="shared" si="45"/>
        <v>0</v>
      </c>
      <c r="R147" s="37">
        <v>0</v>
      </c>
      <c r="S147" s="30">
        <f t="shared" si="46"/>
        <v>0</v>
      </c>
      <c r="T147" s="30">
        <f t="shared" si="47"/>
        <v>18293.7</v>
      </c>
      <c r="U147" s="52"/>
      <c r="V147" s="52"/>
      <c r="W147" s="52"/>
      <c r="X147" s="52"/>
      <c r="Y147" s="52"/>
      <c r="Z147" s="52"/>
      <c r="AB147" s="59"/>
      <c r="AC147" s="26"/>
      <c r="AD147" s="152"/>
      <c r="AE147" s="156"/>
      <c r="AF147" s="156"/>
      <c r="AG147" s="156"/>
      <c r="AH147" s="156"/>
      <c r="AI147" s="156"/>
    </row>
    <row r="148" spans="2:37" x14ac:dyDescent="0.2">
      <c r="B148" s="146" t="s">
        <v>511</v>
      </c>
      <c r="C148" s="39" t="s">
        <v>512</v>
      </c>
      <c r="D148" s="58" t="s">
        <v>513</v>
      </c>
      <c r="E148" s="148" t="s">
        <v>489</v>
      </c>
      <c r="F148" s="44" t="s">
        <v>26</v>
      </c>
      <c r="G148" s="165"/>
      <c r="H148" s="34"/>
      <c r="I148" s="166">
        <v>5492.4900000000007</v>
      </c>
      <c r="J148" s="37">
        <f t="shared" si="41"/>
        <v>5492.4900000000007</v>
      </c>
      <c r="K148" s="37">
        <f t="shared" si="42"/>
        <v>10984.980000000001</v>
      </c>
      <c r="L148" s="37">
        <v>0</v>
      </c>
      <c r="M148" s="37">
        <v>250</v>
      </c>
      <c r="N148" s="37">
        <f t="shared" si="43"/>
        <v>500</v>
      </c>
      <c r="O148" s="37">
        <v>203.89</v>
      </c>
      <c r="P148" s="37">
        <f t="shared" si="44"/>
        <v>407.78</v>
      </c>
      <c r="Q148" s="37">
        <f t="shared" si="45"/>
        <v>0</v>
      </c>
      <c r="R148" s="37">
        <v>231.4</v>
      </c>
      <c r="S148" s="30">
        <f t="shared" si="46"/>
        <v>462.8</v>
      </c>
      <c r="T148" s="30">
        <f t="shared" si="47"/>
        <v>12355.560000000001</v>
      </c>
      <c r="U148" s="169"/>
      <c r="V148" s="169"/>
      <c r="W148" s="169"/>
      <c r="X148" s="169"/>
      <c r="Y148" s="169"/>
      <c r="Z148" s="169"/>
      <c r="AB148" s="59"/>
      <c r="AC148" s="26"/>
      <c r="AD148" s="152"/>
      <c r="AE148" s="156"/>
      <c r="AF148" s="156"/>
      <c r="AG148" s="156"/>
      <c r="AH148" s="156"/>
      <c r="AI148" s="156"/>
    </row>
    <row r="149" spans="2:37" x14ac:dyDescent="0.2">
      <c r="B149" s="146" t="s">
        <v>514</v>
      </c>
      <c r="C149" s="39" t="s">
        <v>515</v>
      </c>
      <c r="D149" s="58" t="s">
        <v>516</v>
      </c>
      <c r="E149" s="148" t="s">
        <v>485</v>
      </c>
      <c r="F149" s="44" t="s">
        <v>26</v>
      </c>
      <c r="G149" s="165"/>
      <c r="H149" s="34"/>
      <c r="I149" s="167">
        <v>2935.4299999999994</v>
      </c>
      <c r="J149" s="37">
        <f t="shared" si="41"/>
        <v>2935.4299999999994</v>
      </c>
      <c r="K149" s="37">
        <f t="shared" si="42"/>
        <v>5870.8599999999988</v>
      </c>
      <c r="L149" s="37">
        <v>0</v>
      </c>
      <c r="M149" s="37">
        <v>250</v>
      </c>
      <c r="N149" s="37">
        <f t="shared" si="43"/>
        <v>500</v>
      </c>
      <c r="O149" s="37">
        <v>203.89</v>
      </c>
      <c r="P149" s="37">
        <f t="shared" si="44"/>
        <v>407.78</v>
      </c>
      <c r="Q149" s="37">
        <f t="shared" si="45"/>
        <v>0</v>
      </c>
      <c r="R149" s="37">
        <v>0</v>
      </c>
      <c r="S149" s="30">
        <f t="shared" si="46"/>
        <v>0</v>
      </c>
      <c r="T149" s="30">
        <f t="shared" si="47"/>
        <v>6778.6399999999985</v>
      </c>
      <c r="U149" s="169"/>
      <c r="V149" s="169"/>
      <c r="W149" s="169"/>
      <c r="X149" s="169"/>
      <c r="Y149" s="169"/>
      <c r="Z149" s="169"/>
      <c r="AA149" s="52"/>
      <c r="AB149" s="59"/>
      <c r="AC149" s="26"/>
      <c r="AD149" s="152"/>
      <c r="AE149" s="168"/>
      <c r="AF149" s="168"/>
      <c r="AG149" s="168"/>
      <c r="AH149" s="168"/>
      <c r="AI149" s="168"/>
      <c r="AJ149" s="52"/>
    </row>
    <row r="150" spans="2:37" x14ac:dyDescent="0.2">
      <c r="B150" s="146" t="s">
        <v>517</v>
      </c>
      <c r="C150" s="39" t="s">
        <v>518</v>
      </c>
      <c r="D150" s="58" t="s">
        <v>519</v>
      </c>
      <c r="E150" s="148" t="s">
        <v>470</v>
      </c>
      <c r="F150" s="44" t="s">
        <v>26</v>
      </c>
      <c r="G150" s="165"/>
      <c r="H150" s="34"/>
      <c r="I150" s="166">
        <v>6927.98</v>
      </c>
      <c r="J150" s="37">
        <f t="shared" si="41"/>
        <v>6927.98</v>
      </c>
      <c r="K150" s="37">
        <f t="shared" si="42"/>
        <v>13855.96</v>
      </c>
      <c r="L150" s="37">
        <v>0</v>
      </c>
      <c r="M150" s="37">
        <v>250</v>
      </c>
      <c r="N150" s="37">
        <f t="shared" si="43"/>
        <v>500</v>
      </c>
      <c r="O150" s="37">
        <v>203.89</v>
      </c>
      <c r="P150" s="37">
        <f t="shared" si="44"/>
        <v>407.78</v>
      </c>
      <c r="Q150" s="37">
        <f t="shared" si="45"/>
        <v>0</v>
      </c>
      <c r="R150" s="37">
        <v>231.4</v>
      </c>
      <c r="S150" s="30">
        <f t="shared" si="46"/>
        <v>462.8</v>
      </c>
      <c r="T150" s="30">
        <f t="shared" si="47"/>
        <v>15226.539999999999</v>
      </c>
      <c r="U150" s="169"/>
      <c r="V150" s="169"/>
      <c r="W150" s="169"/>
      <c r="X150" s="169"/>
      <c r="Y150" s="169"/>
      <c r="Z150" s="169"/>
      <c r="AB150" s="59"/>
      <c r="AC150" s="26"/>
      <c r="AD150" s="152"/>
      <c r="AE150" s="156"/>
      <c r="AF150" s="156"/>
      <c r="AG150" s="156"/>
      <c r="AH150" s="156"/>
      <c r="AI150" s="156"/>
    </row>
    <row r="151" spans="2:37" x14ac:dyDescent="0.2">
      <c r="B151" s="146" t="s">
        <v>520</v>
      </c>
      <c r="C151" s="39" t="s">
        <v>521</v>
      </c>
      <c r="D151" s="58" t="s">
        <v>522</v>
      </c>
      <c r="E151" s="148" t="s">
        <v>489</v>
      </c>
      <c r="F151" s="44" t="s">
        <v>26</v>
      </c>
      <c r="G151" s="165"/>
      <c r="H151" s="34"/>
      <c r="I151" s="166">
        <v>5492.4900000000007</v>
      </c>
      <c r="J151" s="37">
        <f t="shared" si="41"/>
        <v>5492.4900000000007</v>
      </c>
      <c r="K151" s="37">
        <f t="shared" si="42"/>
        <v>10984.980000000001</v>
      </c>
      <c r="L151" s="37">
        <v>0</v>
      </c>
      <c r="M151" s="37">
        <v>250</v>
      </c>
      <c r="N151" s="37">
        <f t="shared" si="43"/>
        <v>500</v>
      </c>
      <c r="O151" s="37">
        <v>203.89</v>
      </c>
      <c r="P151" s="37">
        <f t="shared" si="44"/>
        <v>407.78</v>
      </c>
      <c r="Q151" s="37">
        <f t="shared" si="45"/>
        <v>0</v>
      </c>
      <c r="R151" s="37">
        <v>0</v>
      </c>
      <c r="S151" s="30">
        <f t="shared" si="46"/>
        <v>0</v>
      </c>
      <c r="T151" s="30">
        <f t="shared" si="47"/>
        <v>11892.760000000002</v>
      </c>
      <c r="U151" s="169"/>
      <c r="V151" s="169"/>
      <c r="W151" s="169"/>
      <c r="X151" s="169"/>
      <c r="Y151" s="169"/>
      <c r="Z151" s="169"/>
      <c r="AB151" s="59"/>
      <c r="AC151" s="26"/>
      <c r="AD151" s="152"/>
      <c r="AE151" s="156"/>
      <c r="AF151" s="156"/>
      <c r="AG151" s="156"/>
      <c r="AH151" s="156"/>
      <c r="AI151" s="156"/>
    </row>
    <row r="152" spans="2:37" x14ac:dyDescent="0.2">
      <c r="B152" s="146" t="s">
        <v>526</v>
      </c>
      <c r="C152" s="39" t="s">
        <v>527</v>
      </c>
      <c r="D152" s="58" t="s">
        <v>528</v>
      </c>
      <c r="E152" s="148" t="s">
        <v>489</v>
      </c>
      <c r="F152" s="44" t="s">
        <v>26</v>
      </c>
      <c r="G152" s="165"/>
      <c r="H152" s="34"/>
      <c r="I152" s="166">
        <v>6355.77</v>
      </c>
      <c r="J152" s="37">
        <f t="shared" si="41"/>
        <v>6355.77</v>
      </c>
      <c r="K152" s="37">
        <f t="shared" si="42"/>
        <v>12711.54</v>
      </c>
      <c r="L152" s="37">
        <v>0</v>
      </c>
      <c r="M152" s="37">
        <v>250</v>
      </c>
      <c r="N152" s="37">
        <f t="shared" si="43"/>
        <v>500</v>
      </c>
      <c r="O152" s="37">
        <v>203.89</v>
      </c>
      <c r="P152" s="37">
        <f t="shared" si="44"/>
        <v>407.78</v>
      </c>
      <c r="Q152" s="37">
        <f t="shared" si="45"/>
        <v>0</v>
      </c>
      <c r="R152" s="37">
        <v>231.4</v>
      </c>
      <c r="S152" s="30">
        <f t="shared" si="46"/>
        <v>462.8</v>
      </c>
      <c r="T152" s="30">
        <f t="shared" si="47"/>
        <v>14082.12</v>
      </c>
      <c r="U152" s="169"/>
      <c r="V152" s="169"/>
      <c r="W152" s="169"/>
      <c r="X152" s="169"/>
      <c r="Y152" s="169"/>
      <c r="Z152" s="169"/>
      <c r="AB152" s="59"/>
      <c r="AC152" s="26"/>
      <c r="AD152" s="152"/>
      <c r="AE152" s="156"/>
      <c r="AF152" s="156"/>
      <c r="AG152" s="156"/>
      <c r="AH152" s="156"/>
      <c r="AI152" s="156"/>
    </row>
    <row r="153" spans="2:37" x14ac:dyDescent="0.2">
      <c r="B153" s="146" t="s">
        <v>529</v>
      </c>
      <c r="C153" s="39" t="s">
        <v>530</v>
      </c>
      <c r="D153" s="58" t="s">
        <v>531</v>
      </c>
      <c r="E153" s="148" t="s">
        <v>489</v>
      </c>
      <c r="F153" s="32"/>
      <c r="G153" s="149" t="s">
        <v>26</v>
      </c>
      <c r="H153" s="34"/>
      <c r="I153" s="166">
        <v>5492.4900000000007</v>
      </c>
      <c r="J153" s="37">
        <f t="shared" si="41"/>
        <v>5492.4900000000007</v>
      </c>
      <c r="K153" s="37">
        <f t="shared" si="42"/>
        <v>10984.980000000001</v>
      </c>
      <c r="L153" s="37">
        <v>0</v>
      </c>
      <c r="M153" s="37">
        <v>0</v>
      </c>
      <c r="N153" s="37">
        <f>M153*2</f>
        <v>0</v>
      </c>
      <c r="O153" s="37">
        <v>0</v>
      </c>
      <c r="P153" s="37">
        <f>O153*2</f>
        <v>0</v>
      </c>
      <c r="Q153" s="37">
        <f>L153*2</f>
        <v>0</v>
      </c>
      <c r="R153" s="37">
        <v>0</v>
      </c>
      <c r="S153" s="30">
        <f>R153*2</f>
        <v>0</v>
      </c>
      <c r="T153" s="30">
        <f t="shared" si="47"/>
        <v>10984.980000000001</v>
      </c>
      <c r="U153" s="169"/>
      <c r="V153" s="169"/>
      <c r="W153" s="169"/>
      <c r="X153" s="169"/>
      <c r="Y153" s="169"/>
      <c r="Z153" s="169"/>
      <c r="AB153" s="59"/>
      <c r="AC153" s="26"/>
      <c r="AD153" s="152"/>
      <c r="AE153" s="156"/>
      <c r="AF153" s="156"/>
      <c r="AG153" s="156"/>
      <c r="AH153" s="156"/>
      <c r="AI153" s="156"/>
    </row>
    <row r="154" spans="2:37" x14ac:dyDescent="0.2">
      <c r="B154" s="146" t="s">
        <v>532</v>
      </c>
      <c r="C154" s="39" t="s">
        <v>533</v>
      </c>
      <c r="D154" s="58" t="s">
        <v>534</v>
      </c>
      <c r="E154" s="148" t="s">
        <v>489</v>
      </c>
      <c r="F154" s="32"/>
      <c r="G154" s="149" t="s">
        <v>26</v>
      </c>
      <c r="H154" s="34"/>
      <c r="I154" s="166">
        <v>6607.41</v>
      </c>
      <c r="J154" s="37">
        <f t="shared" si="41"/>
        <v>6607.41</v>
      </c>
      <c r="K154" s="37">
        <f t="shared" si="42"/>
        <v>13214.82</v>
      </c>
      <c r="L154" s="37">
        <v>0</v>
      </c>
      <c r="M154" s="37">
        <v>0</v>
      </c>
      <c r="N154" s="37">
        <f>M154*2</f>
        <v>0</v>
      </c>
      <c r="O154" s="37">
        <v>0</v>
      </c>
      <c r="P154" s="37">
        <f>O154*2</f>
        <v>0</v>
      </c>
      <c r="Q154" s="37">
        <f>L154*2</f>
        <v>0</v>
      </c>
      <c r="R154" s="37">
        <v>0</v>
      </c>
      <c r="S154" s="30">
        <f>R154*2</f>
        <v>0</v>
      </c>
      <c r="T154" s="30">
        <f t="shared" si="47"/>
        <v>13214.82</v>
      </c>
      <c r="U154" s="169"/>
      <c r="V154" s="169"/>
      <c r="W154" s="169"/>
      <c r="X154" s="169"/>
      <c r="Y154" s="169"/>
      <c r="Z154" s="169"/>
      <c r="AB154" s="59"/>
      <c r="AC154" s="26"/>
      <c r="AD154" s="152"/>
      <c r="AE154" s="156"/>
      <c r="AF154" s="156"/>
      <c r="AG154" s="156"/>
      <c r="AH154" s="156"/>
      <c r="AI154" s="156"/>
    </row>
    <row r="155" spans="2:37" x14ac:dyDescent="0.2">
      <c r="B155" s="146" t="s">
        <v>535</v>
      </c>
      <c r="C155" s="39" t="s">
        <v>536</v>
      </c>
      <c r="D155" s="58" t="s">
        <v>537</v>
      </c>
      <c r="E155" s="148" t="s">
        <v>485</v>
      </c>
      <c r="F155" s="32"/>
      <c r="G155" s="149" t="s">
        <v>26</v>
      </c>
      <c r="H155" s="34"/>
      <c r="I155" s="166">
        <v>6207.28</v>
      </c>
      <c r="J155" s="37">
        <f t="shared" si="41"/>
        <v>6207.28</v>
      </c>
      <c r="K155" s="37">
        <f t="shared" si="42"/>
        <v>12414.56</v>
      </c>
      <c r="L155" s="37">
        <v>0</v>
      </c>
      <c r="M155" s="37">
        <v>0</v>
      </c>
      <c r="N155" s="37"/>
      <c r="O155" s="37"/>
      <c r="P155" s="37"/>
      <c r="Q155" s="37"/>
      <c r="R155" s="37"/>
      <c r="S155" s="30"/>
      <c r="T155" s="30">
        <f t="shared" si="47"/>
        <v>12414.56</v>
      </c>
      <c r="U155" s="169"/>
      <c r="V155" s="169"/>
      <c r="W155" s="169"/>
      <c r="X155" s="169"/>
      <c r="Y155" s="169"/>
      <c r="Z155" s="169"/>
      <c r="AB155" s="59"/>
      <c r="AC155" s="26"/>
      <c r="AD155" s="152"/>
      <c r="AE155" s="156"/>
      <c r="AF155" s="156"/>
      <c r="AG155" s="156"/>
      <c r="AH155" s="156"/>
      <c r="AI155" s="156"/>
    </row>
    <row r="156" spans="2:37" x14ac:dyDescent="0.2">
      <c r="B156" s="146" t="s">
        <v>544</v>
      </c>
      <c r="C156" s="39" t="s">
        <v>545</v>
      </c>
      <c r="D156" s="58" t="s">
        <v>546</v>
      </c>
      <c r="E156" s="148" t="s">
        <v>489</v>
      </c>
      <c r="F156" s="32"/>
      <c r="G156" s="149" t="s">
        <v>26</v>
      </c>
      <c r="H156" s="34"/>
      <c r="I156" s="166">
        <v>5492.4900000000007</v>
      </c>
      <c r="J156" s="37">
        <f t="shared" si="41"/>
        <v>5492.4900000000007</v>
      </c>
      <c r="K156" s="37">
        <f t="shared" si="42"/>
        <v>10984.980000000001</v>
      </c>
      <c r="L156" s="37">
        <v>0</v>
      </c>
      <c r="M156" s="37">
        <v>0</v>
      </c>
      <c r="N156" s="37">
        <f t="shared" ref="N156:N165" si="48">M156*2</f>
        <v>0</v>
      </c>
      <c r="O156" s="37">
        <v>0</v>
      </c>
      <c r="P156" s="37">
        <f t="shared" ref="P156:P165" si="49">O156*2</f>
        <v>0</v>
      </c>
      <c r="Q156" s="37">
        <f t="shared" ref="Q156:Q165" si="50">L156*2</f>
        <v>0</v>
      </c>
      <c r="R156" s="37">
        <v>0</v>
      </c>
      <c r="S156" s="30">
        <f t="shared" ref="S156:S165" si="51">R156*2</f>
        <v>0</v>
      </c>
      <c r="T156" s="30">
        <f t="shared" si="47"/>
        <v>10984.980000000001</v>
      </c>
      <c r="U156" s="169"/>
      <c r="V156" s="169"/>
      <c r="W156" s="169"/>
      <c r="X156" s="169"/>
      <c r="Y156" s="169"/>
      <c r="Z156" s="169"/>
      <c r="AB156" s="59"/>
      <c r="AC156" s="26"/>
      <c r="AD156" s="152"/>
      <c r="AE156" s="156"/>
      <c r="AF156" s="156"/>
      <c r="AG156" s="156"/>
      <c r="AH156" s="156"/>
      <c r="AI156" s="156"/>
      <c r="AJ156" s="2"/>
    </row>
    <row r="157" spans="2:37" x14ac:dyDescent="0.2">
      <c r="B157" s="146" t="s">
        <v>547</v>
      </c>
      <c r="C157" s="39" t="s">
        <v>548</v>
      </c>
      <c r="D157" s="58" t="s">
        <v>549</v>
      </c>
      <c r="E157" s="148" t="s">
        <v>489</v>
      </c>
      <c r="F157" s="32"/>
      <c r="G157" s="149" t="s">
        <v>26</v>
      </c>
      <c r="H157" s="34"/>
      <c r="I157" s="166">
        <v>5492.4900000000007</v>
      </c>
      <c r="J157" s="37">
        <f t="shared" si="41"/>
        <v>5492.4900000000007</v>
      </c>
      <c r="K157" s="37">
        <f t="shared" si="42"/>
        <v>10984.980000000001</v>
      </c>
      <c r="L157" s="37">
        <v>0</v>
      </c>
      <c r="M157" s="37">
        <v>0</v>
      </c>
      <c r="N157" s="37">
        <f t="shared" si="48"/>
        <v>0</v>
      </c>
      <c r="O157" s="37">
        <v>0</v>
      </c>
      <c r="P157" s="37">
        <f t="shared" si="49"/>
        <v>0</v>
      </c>
      <c r="Q157" s="37">
        <f t="shared" si="50"/>
        <v>0</v>
      </c>
      <c r="R157" s="37">
        <v>0</v>
      </c>
      <c r="S157" s="30">
        <f t="shared" si="51"/>
        <v>0</v>
      </c>
      <c r="T157" s="30">
        <f t="shared" si="47"/>
        <v>10984.980000000001</v>
      </c>
      <c r="U157" s="169"/>
      <c r="V157" s="169"/>
      <c r="W157" s="169"/>
      <c r="X157" s="169"/>
      <c r="Y157" s="169"/>
      <c r="Z157" s="169"/>
      <c r="AB157" s="59"/>
      <c r="AC157" s="26"/>
      <c r="AD157" s="152"/>
      <c r="AE157" s="156"/>
      <c r="AF157" s="156"/>
      <c r="AG157" s="156"/>
      <c r="AH157" s="156"/>
      <c r="AI157" s="156"/>
    </row>
    <row r="158" spans="2:37" x14ac:dyDescent="0.2">
      <c r="B158" s="146" t="s">
        <v>368</v>
      </c>
      <c r="C158" s="39" t="s">
        <v>369</v>
      </c>
      <c r="D158" s="58" t="s">
        <v>370</v>
      </c>
      <c r="E158" s="148" t="s">
        <v>77</v>
      </c>
      <c r="F158" s="32"/>
      <c r="G158" s="149" t="s">
        <v>26</v>
      </c>
      <c r="H158" s="34"/>
      <c r="I158" s="167">
        <v>12522.76</v>
      </c>
      <c r="J158" s="37">
        <f>I158</f>
        <v>12522.76</v>
      </c>
      <c r="K158" s="37">
        <f>J158*2</f>
        <v>25045.52</v>
      </c>
      <c r="L158" s="37">
        <v>0</v>
      </c>
      <c r="M158" s="37">
        <v>0</v>
      </c>
      <c r="N158" s="37">
        <f>M158*2</f>
        <v>0</v>
      </c>
      <c r="O158" s="37">
        <v>0</v>
      </c>
      <c r="P158" s="37">
        <f>O158*2</f>
        <v>0</v>
      </c>
      <c r="Q158" s="37">
        <f>L158*2</f>
        <v>0</v>
      </c>
      <c r="R158" s="37">
        <v>0</v>
      </c>
      <c r="S158" s="30">
        <f>R158*2</f>
        <v>0</v>
      </c>
      <c r="T158" s="30">
        <f>K158+N158+P158+Q158+S158</f>
        <v>25045.52</v>
      </c>
      <c r="U158" s="52"/>
      <c r="V158" s="52"/>
      <c r="W158" s="52"/>
      <c r="X158" s="52"/>
      <c r="Y158" s="52"/>
      <c r="Z158" s="52"/>
      <c r="AA158" s="52"/>
      <c r="AB158" s="59"/>
      <c r="AC158" s="26"/>
      <c r="AD158" s="152"/>
      <c r="AF158" s="168"/>
      <c r="AG158" s="168"/>
      <c r="AH158" s="168"/>
      <c r="AI158" s="168"/>
      <c r="AJ158" s="52"/>
    </row>
    <row r="159" spans="2:37" x14ac:dyDescent="0.2">
      <c r="B159" s="146" t="s">
        <v>303</v>
      </c>
      <c r="C159" s="59" t="s">
        <v>304</v>
      </c>
      <c r="D159" s="58" t="s">
        <v>305</v>
      </c>
      <c r="E159" s="148" t="s">
        <v>1842</v>
      </c>
      <c r="F159" s="32"/>
      <c r="G159" s="149" t="s">
        <v>26</v>
      </c>
      <c r="H159" s="34"/>
      <c r="I159" s="150"/>
      <c r="J159" s="37">
        <v>10528.29</v>
      </c>
      <c r="K159" s="37">
        <f>J159*2</f>
        <v>21056.58</v>
      </c>
      <c r="L159" s="37">
        <v>0</v>
      </c>
      <c r="M159" s="37">
        <v>0</v>
      </c>
      <c r="N159" s="37">
        <f t="shared" si="48"/>
        <v>0</v>
      </c>
      <c r="O159" s="37">
        <v>0</v>
      </c>
      <c r="P159" s="37">
        <f t="shared" si="49"/>
        <v>0</v>
      </c>
      <c r="Q159" s="37">
        <f t="shared" si="50"/>
        <v>0</v>
      </c>
      <c r="R159" s="37">
        <v>0</v>
      </c>
      <c r="S159" s="30">
        <f t="shared" si="51"/>
        <v>0</v>
      </c>
      <c r="T159" s="30">
        <f t="shared" si="47"/>
        <v>21056.58</v>
      </c>
      <c r="U159" s="172"/>
      <c r="V159" s="172"/>
      <c r="W159" s="172"/>
      <c r="X159" s="172"/>
      <c r="Y159" s="172"/>
      <c r="Z159" s="172"/>
      <c r="AB159" s="59"/>
      <c r="AC159" s="26"/>
      <c r="AD159" s="152"/>
      <c r="AE159" s="160"/>
      <c r="AF159" s="160"/>
      <c r="AG159" s="160"/>
      <c r="AH159" s="160"/>
      <c r="AI159" s="160"/>
      <c r="AK159" s="132"/>
    </row>
    <row r="160" spans="2:37" x14ac:dyDescent="0.2">
      <c r="B160" s="146" t="s">
        <v>1630</v>
      </c>
      <c r="C160" s="39" t="s">
        <v>1631</v>
      </c>
      <c r="D160" s="58" t="s">
        <v>1632</v>
      </c>
      <c r="E160" s="148" t="s">
        <v>1306</v>
      </c>
      <c r="F160" s="32"/>
      <c r="G160" s="149" t="s">
        <v>26</v>
      </c>
      <c r="H160" s="34"/>
      <c r="I160" s="166">
        <v>5492.4900000000007</v>
      </c>
      <c r="J160" s="37">
        <f>I160</f>
        <v>5492.4900000000007</v>
      </c>
      <c r="K160" s="37">
        <f>J160*2</f>
        <v>10984.980000000001</v>
      </c>
      <c r="L160" s="37">
        <v>0</v>
      </c>
      <c r="M160" s="37"/>
      <c r="N160" s="37">
        <f>M160*2</f>
        <v>0</v>
      </c>
      <c r="O160" s="37">
        <v>0</v>
      </c>
      <c r="P160" s="37">
        <f>O160*2</f>
        <v>0</v>
      </c>
      <c r="Q160" s="37">
        <f>L160*2</f>
        <v>0</v>
      </c>
      <c r="R160" s="37"/>
      <c r="S160" s="30">
        <v>0</v>
      </c>
      <c r="T160" s="30">
        <f>K160+N160+P160+Q160+S160</f>
        <v>10984.980000000001</v>
      </c>
      <c r="U160" s="176"/>
      <c r="V160" s="176"/>
      <c r="W160" s="176"/>
      <c r="X160" s="176"/>
      <c r="Y160" s="176"/>
      <c r="Z160" s="176"/>
      <c r="AB160" s="59"/>
      <c r="AC160" s="26"/>
      <c r="AD160" s="152"/>
      <c r="AE160" s="160"/>
      <c r="AF160" s="160"/>
      <c r="AG160" s="160"/>
      <c r="AH160" s="160"/>
      <c r="AI160" s="160"/>
      <c r="AK160" s="132"/>
    </row>
    <row r="161" spans="2:35" x14ac:dyDescent="0.2">
      <c r="B161" s="146" t="s">
        <v>553</v>
      </c>
      <c r="C161" s="39" t="s">
        <v>554</v>
      </c>
      <c r="D161" s="58" t="s">
        <v>555</v>
      </c>
      <c r="E161" s="148" t="s">
        <v>485</v>
      </c>
      <c r="F161" s="32"/>
      <c r="G161" s="149" t="s">
        <v>26</v>
      </c>
      <c r="H161" s="34"/>
      <c r="I161" s="166">
        <v>5492.4900000000007</v>
      </c>
      <c r="J161" s="37">
        <f t="shared" si="41"/>
        <v>5492.4900000000007</v>
      </c>
      <c r="K161" s="37">
        <f t="shared" si="42"/>
        <v>10984.980000000001</v>
      </c>
      <c r="L161" s="37">
        <v>0</v>
      </c>
      <c r="M161" s="37">
        <v>0</v>
      </c>
      <c r="N161" s="37">
        <f t="shared" si="48"/>
        <v>0</v>
      </c>
      <c r="O161" s="37">
        <v>0</v>
      </c>
      <c r="P161" s="37">
        <f t="shared" si="49"/>
        <v>0</v>
      </c>
      <c r="Q161" s="37">
        <f t="shared" si="50"/>
        <v>0</v>
      </c>
      <c r="R161" s="37">
        <v>0</v>
      </c>
      <c r="S161" s="30">
        <f t="shared" si="51"/>
        <v>0</v>
      </c>
      <c r="T161" s="30">
        <f t="shared" si="47"/>
        <v>10984.980000000001</v>
      </c>
      <c r="AB161" s="59"/>
      <c r="AC161" s="26"/>
      <c r="AD161" s="152"/>
      <c r="AE161" s="156"/>
      <c r="AF161" s="156"/>
      <c r="AG161" s="156"/>
      <c r="AH161" s="156"/>
      <c r="AI161" s="156"/>
    </row>
    <row r="162" spans="2:35" x14ac:dyDescent="0.2">
      <c r="B162" s="146" t="s">
        <v>1269</v>
      </c>
      <c r="C162" s="39" t="s">
        <v>1270</v>
      </c>
      <c r="D162" s="58" t="s">
        <v>1271</v>
      </c>
      <c r="E162" s="148" t="s">
        <v>474</v>
      </c>
      <c r="F162" s="32"/>
      <c r="G162" s="149" t="s">
        <v>26</v>
      </c>
      <c r="H162" s="34"/>
      <c r="I162" s="166">
        <v>5492.4900000000007</v>
      </c>
      <c r="J162" s="37">
        <f t="shared" si="41"/>
        <v>5492.4900000000007</v>
      </c>
      <c r="K162" s="37">
        <f>J162*2</f>
        <v>10984.980000000001</v>
      </c>
      <c r="L162" s="37">
        <v>0</v>
      </c>
      <c r="M162" s="37">
        <v>0</v>
      </c>
      <c r="N162" s="37">
        <f>M162*2</f>
        <v>0</v>
      </c>
      <c r="O162" s="37">
        <v>0</v>
      </c>
      <c r="P162" s="37">
        <f>O162*2</f>
        <v>0</v>
      </c>
      <c r="Q162" s="37">
        <f>L162*2</f>
        <v>0</v>
      </c>
      <c r="R162" s="37">
        <v>0</v>
      </c>
      <c r="S162" s="30">
        <f>R162*2</f>
        <v>0</v>
      </c>
      <c r="T162" s="30">
        <f t="shared" si="47"/>
        <v>10984.980000000001</v>
      </c>
      <c r="U162" s="52"/>
      <c r="V162" s="52"/>
      <c r="W162" s="52"/>
      <c r="X162" s="52"/>
      <c r="Y162" s="52"/>
      <c r="Z162" s="52"/>
      <c r="AB162" s="2"/>
      <c r="AC162" s="2"/>
      <c r="AD162" s="2"/>
      <c r="AE162" s="156"/>
      <c r="AF162" s="156"/>
      <c r="AG162" s="156"/>
      <c r="AH162" s="156"/>
      <c r="AI162" s="156"/>
    </row>
    <row r="163" spans="2:35" x14ac:dyDescent="0.2">
      <c r="B163" s="146" t="s">
        <v>556</v>
      </c>
      <c r="C163" s="39" t="s">
        <v>557</v>
      </c>
      <c r="D163" s="58" t="s">
        <v>558</v>
      </c>
      <c r="E163" s="148" t="s">
        <v>485</v>
      </c>
      <c r="F163" s="32"/>
      <c r="G163" s="149" t="s">
        <v>26</v>
      </c>
      <c r="H163" s="34"/>
      <c r="I163" s="166">
        <v>6395.92</v>
      </c>
      <c r="J163" s="37">
        <f t="shared" si="41"/>
        <v>6395.92</v>
      </c>
      <c r="K163" s="37">
        <f t="shared" si="42"/>
        <v>12791.84</v>
      </c>
      <c r="L163" s="37">
        <v>0</v>
      </c>
      <c r="M163" s="37">
        <v>0</v>
      </c>
      <c r="N163" s="37">
        <f t="shared" si="48"/>
        <v>0</v>
      </c>
      <c r="O163" s="37">
        <v>0</v>
      </c>
      <c r="P163" s="37">
        <f t="shared" si="49"/>
        <v>0</v>
      </c>
      <c r="Q163" s="37">
        <f t="shared" si="50"/>
        <v>0</v>
      </c>
      <c r="R163" s="37">
        <v>0</v>
      </c>
      <c r="S163" s="30">
        <f t="shared" si="51"/>
        <v>0</v>
      </c>
      <c r="T163" s="30">
        <f t="shared" si="47"/>
        <v>12791.84</v>
      </c>
      <c r="U163" s="169"/>
      <c r="V163" s="169"/>
      <c r="W163" s="169"/>
      <c r="X163" s="169"/>
      <c r="Y163" s="169"/>
      <c r="Z163" s="169"/>
      <c r="AB163" s="59"/>
      <c r="AC163" s="26"/>
      <c r="AD163" s="152"/>
      <c r="AE163" s="156"/>
      <c r="AF163" s="156"/>
      <c r="AG163" s="156"/>
      <c r="AH163" s="156"/>
      <c r="AI163" s="156"/>
    </row>
    <row r="164" spans="2:35" x14ac:dyDescent="0.2">
      <c r="B164" s="146" t="s">
        <v>559</v>
      </c>
      <c r="C164" s="39" t="s">
        <v>560</v>
      </c>
      <c r="D164" s="58" t="s">
        <v>561</v>
      </c>
      <c r="E164" s="148" t="s">
        <v>481</v>
      </c>
      <c r="F164" s="32"/>
      <c r="G164" s="149" t="s">
        <v>26</v>
      </c>
      <c r="H164" s="34"/>
      <c r="I164" s="166">
        <v>5492.4900000000007</v>
      </c>
      <c r="J164" s="37">
        <f t="shared" si="41"/>
        <v>5492.4900000000007</v>
      </c>
      <c r="K164" s="37">
        <f t="shared" si="42"/>
        <v>10984.980000000001</v>
      </c>
      <c r="L164" s="37">
        <v>0</v>
      </c>
      <c r="M164" s="37">
        <v>0</v>
      </c>
      <c r="N164" s="37">
        <f t="shared" si="48"/>
        <v>0</v>
      </c>
      <c r="O164" s="37">
        <v>0</v>
      </c>
      <c r="P164" s="37">
        <f t="shared" si="49"/>
        <v>0</v>
      </c>
      <c r="Q164" s="37">
        <f t="shared" si="50"/>
        <v>0</v>
      </c>
      <c r="R164" s="37">
        <v>0</v>
      </c>
      <c r="S164" s="30">
        <f t="shared" si="51"/>
        <v>0</v>
      </c>
      <c r="T164" s="30">
        <f t="shared" si="47"/>
        <v>10984.980000000001</v>
      </c>
      <c r="U164" s="169"/>
      <c r="V164" s="169"/>
      <c r="W164" s="169"/>
      <c r="X164" s="169"/>
      <c r="Y164" s="169"/>
      <c r="Z164" s="169"/>
      <c r="AB164" s="59"/>
      <c r="AC164" s="26"/>
      <c r="AD164" s="152"/>
      <c r="AE164" s="156"/>
      <c r="AF164" s="156"/>
      <c r="AG164" s="156"/>
      <c r="AH164" s="156"/>
      <c r="AI164" s="156"/>
    </row>
    <row r="165" spans="2:35" x14ac:dyDescent="0.2">
      <c r="B165" s="146" t="s">
        <v>568</v>
      </c>
      <c r="C165" s="39" t="s">
        <v>569</v>
      </c>
      <c r="D165" s="58" t="s">
        <v>570</v>
      </c>
      <c r="E165" s="148" t="s">
        <v>489</v>
      </c>
      <c r="F165" s="32"/>
      <c r="G165" s="149" t="s">
        <v>26</v>
      </c>
      <c r="H165" s="34"/>
      <c r="I165" s="166">
        <v>5172.8499999999995</v>
      </c>
      <c r="J165" s="37">
        <f t="shared" si="41"/>
        <v>5172.8499999999995</v>
      </c>
      <c r="K165" s="37">
        <f t="shared" si="42"/>
        <v>10345.699999999999</v>
      </c>
      <c r="L165" s="37">
        <v>0</v>
      </c>
      <c r="M165" s="37">
        <v>0</v>
      </c>
      <c r="N165" s="37">
        <f t="shared" si="48"/>
        <v>0</v>
      </c>
      <c r="O165" s="37">
        <v>0</v>
      </c>
      <c r="P165" s="37">
        <f t="shared" si="49"/>
        <v>0</v>
      </c>
      <c r="Q165" s="37">
        <f t="shared" si="50"/>
        <v>0</v>
      </c>
      <c r="R165" s="37">
        <v>0</v>
      </c>
      <c r="S165" s="30">
        <f t="shared" si="51"/>
        <v>0</v>
      </c>
      <c r="T165" s="30">
        <f t="shared" si="47"/>
        <v>10345.699999999999</v>
      </c>
      <c r="AB165" s="59"/>
      <c r="AC165" s="26"/>
      <c r="AD165" s="152"/>
      <c r="AE165" s="156"/>
      <c r="AF165" s="156"/>
      <c r="AG165" s="156"/>
      <c r="AH165" s="156"/>
      <c r="AI165" s="156"/>
    </row>
    <row r="166" spans="2:35" x14ac:dyDescent="0.2">
      <c r="B166" s="146" t="s">
        <v>571</v>
      </c>
      <c r="C166" s="39" t="s">
        <v>572</v>
      </c>
      <c r="D166" s="58" t="s">
        <v>573</v>
      </c>
      <c r="E166" s="148" t="s">
        <v>326</v>
      </c>
      <c r="F166" s="32"/>
      <c r="G166" s="149" t="s">
        <v>26</v>
      </c>
      <c r="H166" s="34"/>
      <c r="I166" s="166">
        <v>5492.4900000000007</v>
      </c>
      <c r="J166" s="37">
        <f t="shared" si="41"/>
        <v>5492.4900000000007</v>
      </c>
      <c r="K166" s="37">
        <f t="shared" si="42"/>
        <v>10984.980000000001</v>
      </c>
      <c r="L166" s="37"/>
      <c r="M166" s="37"/>
      <c r="N166" s="37"/>
      <c r="O166" s="37"/>
      <c r="P166" s="37"/>
      <c r="Q166" s="37"/>
      <c r="R166" s="37"/>
      <c r="S166" s="30"/>
      <c r="T166" s="30">
        <f t="shared" si="47"/>
        <v>10984.980000000001</v>
      </c>
      <c r="U166" s="169"/>
      <c r="V166" s="169"/>
      <c r="W166" s="169"/>
      <c r="X166" s="169"/>
      <c r="Y166" s="169"/>
      <c r="Z166" s="169"/>
      <c r="AB166" s="59"/>
      <c r="AC166" s="26"/>
      <c r="AD166" s="152"/>
      <c r="AE166" s="156"/>
      <c r="AF166" s="156"/>
      <c r="AG166" s="156"/>
      <c r="AH166" s="156"/>
      <c r="AI166" s="156"/>
    </row>
    <row r="167" spans="2:35" x14ac:dyDescent="0.2">
      <c r="B167" s="146" t="s">
        <v>574</v>
      </c>
      <c r="C167" s="39" t="s">
        <v>575</v>
      </c>
      <c r="D167" s="58" t="s">
        <v>576</v>
      </c>
      <c r="E167" s="148" t="s">
        <v>489</v>
      </c>
      <c r="F167" s="32"/>
      <c r="G167" s="149" t="s">
        <v>26</v>
      </c>
      <c r="H167" s="34"/>
      <c r="I167" s="166">
        <v>5492.4900000000007</v>
      </c>
      <c r="J167" s="37">
        <f t="shared" si="41"/>
        <v>5492.4900000000007</v>
      </c>
      <c r="K167" s="37">
        <f t="shared" si="42"/>
        <v>10984.980000000001</v>
      </c>
      <c r="L167" s="37">
        <v>0</v>
      </c>
      <c r="M167" s="37">
        <v>0</v>
      </c>
      <c r="N167" s="37">
        <f>M167*2</f>
        <v>0</v>
      </c>
      <c r="O167" s="37">
        <v>0</v>
      </c>
      <c r="P167" s="37">
        <f>O167*2</f>
        <v>0</v>
      </c>
      <c r="Q167" s="37">
        <f>L167*2</f>
        <v>0</v>
      </c>
      <c r="R167" s="37">
        <v>0</v>
      </c>
      <c r="S167" s="30">
        <f>R167*2</f>
        <v>0</v>
      </c>
      <c r="T167" s="30">
        <f t="shared" si="47"/>
        <v>10984.980000000001</v>
      </c>
      <c r="U167" s="169"/>
      <c r="V167" s="169"/>
      <c r="W167" s="169"/>
      <c r="X167" s="169"/>
      <c r="Y167" s="169"/>
      <c r="Z167" s="169"/>
      <c r="AB167" s="59"/>
      <c r="AC167" s="26"/>
      <c r="AD167" s="152"/>
      <c r="AE167" s="156"/>
      <c r="AF167" s="156"/>
      <c r="AG167" s="156"/>
      <c r="AH167" s="156"/>
      <c r="AI167" s="156"/>
    </row>
    <row r="168" spans="2:35" x14ac:dyDescent="0.2">
      <c r="B168" s="146" t="s">
        <v>577</v>
      </c>
      <c r="C168" s="39" t="s">
        <v>578</v>
      </c>
      <c r="D168" s="58" t="s">
        <v>579</v>
      </c>
      <c r="E168" s="148" t="s">
        <v>485</v>
      </c>
      <c r="F168" s="32"/>
      <c r="G168" s="149" t="s">
        <v>26</v>
      </c>
      <c r="H168" s="34"/>
      <c r="I168" s="166">
        <v>5492.4900000000007</v>
      </c>
      <c r="J168" s="37">
        <f t="shared" si="41"/>
        <v>5492.4900000000007</v>
      </c>
      <c r="K168" s="37">
        <f t="shared" si="42"/>
        <v>10984.980000000001</v>
      </c>
      <c r="L168" s="37">
        <v>0</v>
      </c>
      <c r="M168" s="37">
        <v>0</v>
      </c>
      <c r="N168" s="37">
        <f>M168*2</f>
        <v>0</v>
      </c>
      <c r="O168" s="37">
        <v>0</v>
      </c>
      <c r="P168" s="37">
        <f>O168*2</f>
        <v>0</v>
      </c>
      <c r="Q168" s="37">
        <f>L168*2</f>
        <v>0</v>
      </c>
      <c r="R168" s="37">
        <v>0</v>
      </c>
      <c r="S168" s="30">
        <f>R168*2</f>
        <v>0</v>
      </c>
      <c r="T168" s="30">
        <f t="shared" si="47"/>
        <v>10984.980000000001</v>
      </c>
      <c r="U168" s="52"/>
      <c r="V168" s="52"/>
      <c r="W168" s="52"/>
      <c r="X168" s="52"/>
      <c r="Y168" s="52"/>
      <c r="Z168" s="52"/>
      <c r="AB168" s="59"/>
      <c r="AC168" s="26"/>
      <c r="AD168" s="152"/>
      <c r="AE168" s="156"/>
      <c r="AF168" s="156"/>
      <c r="AG168" s="156"/>
      <c r="AH168" s="156"/>
      <c r="AI168" s="156"/>
    </row>
    <row r="169" spans="2:35" x14ac:dyDescent="0.2">
      <c r="B169" s="146" t="s">
        <v>1540</v>
      </c>
      <c r="C169" s="39" t="s">
        <v>1541</v>
      </c>
      <c r="D169" s="58" t="s">
        <v>1542</v>
      </c>
      <c r="E169" s="148" t="s">
        <v>474</v>
      </c>
      <c r="F169" s="32"/>
      <c r="G169" s="149" t="s">
        <v>26</v>
      </c>
      <c r="H169" s="34"/>
      <c r="I169" s="166">
        <v>5766.8099999999995</v>
      </c>
      <c r="J169" s="37">
        <f t="shared" si="41"/>
        <v>5766.8099999999995</v>
      </c>
      <c r="K169" s="37">
        <f>J169*2</f>
        <v>11533.619999999999</v>
      </c>
      <c r="L169" s="37">
        <v>0</v>
      </c>
      <c r="M169" s="37">
        <v>0</v>
      </c>
      <c r="N169" s="37">
        <f>M169*2</f>
        <v>0</v>
      </c>
      <c r="O169" s="37">
        <v>0</v>
      </c>
      <c r="P169" s="37">
        <f>O169*2</f>
        <v>0</v>
      </c>
      <c r="Q169" s="37">
        <f>L169*2</f>
        <v>0</v>
      </c>
      <c r="R169" s="37">
        <v>0</v>
      </c>
      <c r="S169" s="30">
        <f>R169*2</f>
        <v>0</v>
      </c>
      <c r="T169" s="30">
        <f>K169+N169+P169+Q169+S169</f>
        <v>11533.619999999999</v>
      </c>
      <c r="AB169" s="59"/>
      <c r="AC169" s="26"/>
      <c r="AD169" s="152"/>
      <c r="AE169" s="156"/>
      <c r="AF169" s="156"/>
      <c r="AG169" s="156"/>
      <c r="AH169" s="156"/>
      <c r="AI169" s="156"/>
    </row>
    <row r="170" spans="2:35" x14ac:dyDescent="0.2">
      <c r="B170" s="146" t="s">
        <v>584</v>
      </c>
      <c r="C170" s="39" t="s">
        <v>585</v>
      </c>
      <c r="D170" s="58" t="s">
        <v>586</v>
      </c>
      <c r="E170" s="148" t="s">
        <v>485</v>
      </c>
      <c r="F170" s="32"/>
      <c r="G170" s="149" t="s">
        <v>26</v>
      </c>
      <c r="H170" s="34"/>
      <c r="I170" s="166">
        <v>5492.4900000000007</v>
      </c>
      <c r="J170" s="37">
        <f t="shared" si="41"/>
        <v>5492.4900000000007</v>
      </c>
      <c r="K170" s="37">
        <f t="shared" si="42"/>
        <v>10984.980000000001</v>
      </c>
      <c r="L170" s="37">
        <v>0</v>
      </c>
      <c r="M170" s="37">
        <v>0</v>
      </c>
      <c r="N170" s="37">
        <f>M170*2</f>
        <v>0</v>
      </c>
      <c r="O170" s="37">
        <v>0</v>
      </c>
      <c r="P170" s="37">
        <f>O170*2</f>
        <v>0</v>
      </c>
      <c r="Q170" s="37">
        <f t="shared" ref="Q170:Q183" si="52">L170*2</f>
        <v>0</v>
      </c>
      <c r="R170" s="37">
        <v>0</v>
      </c>
      <c r="S170" s="30">
        <f>R170*2</f>
        <v>0</v>
      </c>
      <c r="T170" s="30">
        <f t="shared" si="47"/>
        <v>10984.980000000001</v>
      </c>
      <c r="U170" s="52"/>
      <c r="V170" s="52"/>
      <c r="W170" s="52"/>
      <c r="X170" s="52"/>
      <c r="Y170" s="52"/>
      <c r="Z170" s="52"/>
      <c r="AB170" s="59"/>
      <c r="AC170" s="26"/>
      <c r="AD170" s="152"/>
      <c r="AE170" s="156"/>
      <c r="AF170" s="156"/>
      <c r="AG170" s="156"/>
      <c r="AH170" s="156"/>
      <c r="AI170" s="156"/>
    </row>
    <row r="171" spans="2:35" x14ac:dyDescent="0.2">
      <c r="B171" s="146" t="s">
        <v>587</v>
      </c>
      <c r="C171" s="39" t="s">
        <v>588</v>
      </c>
      <c r="D171" s="58" t="s">
        <v>589</v>
      </c>
      <c r="E171" s="148" t="s">
        <v>77</v>
      </c>
      <c r="F171" s="32"/>
      <c r="G171" s="149" t="s">
        <v>26</v>
      </c>
      <c r="H171" s="34"/>
      <c r="I171" s="166">
        <v>5694.83</v>
      </c>
      <c r="J171" s="37">
        <f t="shared" si="41"/>
        <v>5694.83</v>
      </c>
      <c r="K171" s="37">
        <f t="shared" si="42"/>
        <v>11389.66</v>
      </c>
      <c r="L171" s="37">
        <v>0</v>
      </c>
      <c r="M171" s="37">
        <v>0</v>
      </c>
      <c r="N171" s="37">
        <f>M171*2</f>
        <v>0</v>
      </c>
      <c r="O171" s="37">
        <v>0</v>
      </c>
      <c r="P171" s="37">
        <f>O171*2</f>
        <v>0</v>
      </c>
      <c r="Q171" s="37">
        <f t="shared" si="52"/>
        <v>0</v>
      </c>
      <c r="R171" s="37">
        <v>0</v>
      </c>
      <c r="S171" s="30">
        <f>R171*2</f>
        <v>0</v>
      </c>
      <c r="T171" s="30">
        <f t="shared" si="47"/>
        <v>11389.66</v>
      </c>
      <c r="U171" s="172"/>
      <c r="V171" s="172"/>
      <c r="W171" s="172"/>
      <c r="X171" s="172"/>
      <c r="Y171" s="172"/>
      <c r="Z171" s="172"/>
      <c r="AB171" s="59"/>
      <c r="AC171" s="26"/>
      <c r="AD171" s="152"/>
      <c r="AE171" s="156"/>
      <c r="AF171" s="156"/>
      <c r="AG171" s="156"/>
      <c r="AH171" s="156"/>
      <c r="AI171" s="156"/>
    </row>
    <row r="172" spans="2:35" x14ac:dyDescent="0.2">
      <c r="B172" s="146" t="s">
        <v>590</v>
      </c>
      <c r="C172" s="39" t="s">
        <v>591</v>
      </c>
      <c r="D172" s="58" t="s">
        <v>592</v>
      </c>
      <c r="E172" s="148" t="s">
        <v>326</v>
      </c>
      <c r="F172" s="32"/>
      <c r="G172" s="149" t="s">
        <v>26</v>
      </c>
      <c r="H172" s="34"/>
      <c r="I172" s="166">
        <v>5492.4900000000007</v>
      </c>
      <c r="J172" s="37">
        <f t="shared" si="41"/>
        <v>5492.4900000000007</v>
      </c>
      <c r="K172" s="37">
        <f t="shared" si="42"/>
        <v>10984.980000000001</v>
      </c>
      <c r="L172" s="37">
        <v>0</v>
      </c>
      <c r="M172" s="37">
        <v>0</v>
      </c>
      <c r="N172" s="37">
        <v>0</v>
      </c>
      <c r="O172" s="37">
        <v>0</v>
      </c>
      <c r="P172" s="37">
        <v>0</v>
      </c>
      <c r="Q172" s="37">
        <f t="shared" si="52"/>
        <v>0</v>
      </c>
      <c r="R172" s="37">
        <v>0</v>
      </c>
      <c r="S172" s="30">
        <v>0</v>
      </c>
      <c r="T172" s="30">
        <f t="shared" si="47"/>
        <v>10984.980000000001</v>
      </c>
      <c r="AB172" s="59"/>
      <c r="AC172" s="26"/>
      <c r="AD172" s="152"/>
      <c r="AE172" s="156"/>
      <c r="AF172" s="156"/>
      <c r="AG172" s="156"/>
      <c r="AH172" s="156"/>
      <c r="AI172" s="156"/>
    </row>
    <row r="173" spans="2:35" x14ac:dyDescent="0.2">
      <c r="B173" s="146" t="s">
        <v>659</v>
      </c>
      <c r="C173" s="39" t="s">
        <v>660</v>
      </c>
      <c r="D173" s="58" t="s">
        <v>661</v>
      </c>
      <c r="E173" s="148" t="s">
        <v>489</v>
      </c>
      <c r="F173" s="32"/>
      <c r="G173" s="149" t="s">
        <v>26</v>
      </c>
      <c r="H173" s="34"/>
      <c r="I173" s="166">
        <v>5492.4900000000007</v>
      </c>
      <c r="J173" s="37">
        <f>I173</f>
        <v>5492.4900000000007</v>
      </c>
      <c r="K173" s="37">
        <f>J173*2</f>
        <v>10984.980000000001</v>
      </c>
      <c r="L173" s="37">
        <v>0</v>
      </c>
      <c r="M173" s="37">
        <v>0</v>
      </c>
      <c r="N173" s="37">
        <v>0</v>
      </c>
      <c r="O173" s="37">
        <v>0</v>
      </c>
      <c r="P173" s="37">
        <v>0</v>
      </c>
      <c r="Q173" s="37">
        <f>L173*2</f>
        <v>0</v>
      </c>
      <c r="R173" s="37">
        <v>0</v>
      </c>
      <c r="S173" s="30">
        <v>0</v>
      </c>
      <c r="T173" s="30">
        <f>K173+N173+P173+Q173+S173</f>
        <v>10984.980000000001</v>
      </c>
      <c r="AB173" s="59"/>
      <c r="AC173" s="26"/>
      <c r="AD173" s="152"/>
      <c r="AE173" s="156"/>
      <c r="AF173" s="156"/>
      <c r="AG173" s="156"/>
      <c r="AH173" s="156"/>
      <c r="AI173" s="156"/>
    </row>
    <row r="174" spans="2:35" x14ac:dyDescent="0.2">
      <c r="B174" s="146" t="s">
        <v>593</v>
      </c>
      <c r="C174" s="69" t="s">
        <v>594</v>
      </c>
      <c r="D174" s="58" t="s">
        <v>595</v>
      </c>
      <c r="E174" s="174" t="s">
        <v>596</v>
      </c>
      <c r="F174" s="56"/>
      <c r="G174" s="149" t="s">
        <v>26</v>
      </c>
      <c r="H174" s="53"/>
      <c r="I174" s="166">
        <v>5492.4900000000007</v>
      </c>
      <c r="J174" s="37">
        <f t="shared" si="41"/>
        <v>5492.4900000000007</v>
      </c>
      <c r="K174" s="37">
        <f t="shared" si="42"/>
        <v>10984.980000000001</v>
      </c>
      <c r="L174" s="37">
        <v>0</v>
      </c>
      <c r="M174" s="37">
        <v>0</v>
      </c>
      <c r="N174" s="37">
        <v>0</v>
      </c>
      <c r="O174" s="37">
        <v>0</v>
      </c>
      <c r="P174" s="37">
        <v>0</v>
      </c>
      <c r="Q174" s="37">
        <f t="shared" si="52"/>
        <v>0</v>
      </c>
      <c r="R174" s="37">
        <v>0</v>
      </c>
      <c r="S174" s="37">
        <v>0</v>
      </c>
      <c r="T174" s="30">
        <f t="shared" si="47"/>
        <v>10984.980000000001</v>
      </c>
      <c r="AB174" s="59"/>
      <c r="AC174" s="26"/>
      <c r="AD174" s="152"/>
      <c r="AE174" s="156"/>
      <c r="AF174" s="156"/>
      <c r="AG174" s="156"/>
      <c r="AH174" s="156"/>
      <c r="AI174" s="156"/>
    </row>
    <row r="175" spans="2:35" x14ac:dyDescent="0.2">
      <c r="B175" s="146" t="s">
        <v>597</v>
      </c>
      <c r="C175" s="57" t="s">
        <v>598</v>
      </c>
      <c r="D175" s="58" t="s">
        <v>599</v>
      </c>
      <c r="E175" s="174" t="s">
        <v>485</v>
      </c>
      <c r="F175" s="56"/>
      <c r="G175" s="149" t="s">
        <v>26</v>
      </c>
      <c r="H175" s="53"/>
      <c r="I175" s="167">
        <v>5492.4900000000007</v>
      </c>
      <c r="J175" s="37">
        <f t="shared" si="41"/>
        <v>5492.4900000000007</v>
      </c>
      <c r="K175" s="37">
        <f t="shared" si="42"/>
        <v>10984.980000000001</v>
      </c>
      <c r="L175" s="37"/>
      <c r="M175" s="37"/>
      <c r="N175" s="37"/>
      <c r="O175" s="37"/>
      <c r="P175" s="37"/>
      <c r="Q175" s="37"/>
      <c r="R175" s="37"/>
      <c r="S175" s="37"/>
      <c r="T175" s="30">
        <f t="shared" si="47"/>
        <v>10984.980000000001</v>
      </c>
      <c r="AB175" s="59"/>
      <c r="AC175" s="26"/>
      <c r="AD175" s="152"/>
      <c r="AE175" s="156"/>
      <c r="AF175" s="156"/>
      <c r="AG175" s="156"/>
      <c r="AH175" s="156"/>
      <c r="AI175" s="156"/>
    </row>
    <row r="176" spans="2:35" x14ac:dyDescent="0.2">
      <c r="B176" s="146" t="s">
        <v>600</v>
      </c>
      <c r="C176" s="69" t="s">
        <v>601</v>
      </c>
      <c r="D176" s="58" t="s">
        <v>602</v>
      </c>
      <c r="E176" s="174" t="s">
        <v>489</v>
      </c>
      <c r="F176" s="56"/>
      <c r="G176" s="149" t="s">
        <v>26</v>
      </c>
      <c r="H176" s="53"/>
      <c r="I176" s="166">
        <v>5492.4900000000007</v>
      </c>
      <c r="J176" s="37">
        <f t="shared" si="41"/>
        <v>5492.4900000000007</v>
      </c>
      <c r="K176" s="37">
        <f t="shared" si="42"/>
        <v>10984.980000000001</v>
      </c>
      <c r="L176" s="37">
        <v>0</v>
      </c>
      <c r="M176" s="37">
        <v>0</v>
      </c>
      <c r="N176" s="37">
        <v>0</v>
      </c>
      <c r="O176" s="37">
        <v>0</v>
      </c>
      <c r="P176" s="37">
        <v>0</v>
      </c>
      <c r="Q176" s="37">
        <f t="shared" si="52"/>
        <v>0</v>
      </c>
      <c r="R176" s="37">
        <v>0</v>
      </c>
      <c r="S176" s="37">
        <v>0</v>
      </c>
      <c r="T176" s="30">
        <f t="shared" si="47"/>
        <v>10984.980000000001</v>
      </c>
      <c r="AB176" s="59"/>
      <c r="AC176" s="26"/>
      <c r="AD176" s="152"/>
      <c r="AE176" s="156"/>
      <c r="AF176" s="156"/>
      <c r="AG176" s="156"/>
      <c r="AH176" s="156"/>
      <c r="AI176" s="156"/>
    </row>
    <row r="177" spans="2:36" x14ac:dyDescent="0.2">
      <c r="B177" s="146" t="s">
        <v>603</v>
      </c>
      <c r="C177" s="49" t="s">
        <v>604</v>
      </c>
      <c r="D177" s="58" t="s">
        <v>605</v>
      </c>
      <c r="E177" s="174" t="s">
        <v>489</v>
      </c>
      <c r="F177" s="56"/>
      <c r="G177" s="149" t="s">
        <v>26</v>
      </c>
      <c r="H177" s="53"/>
      <c r="I177" s="166">
        <v>5492.4900000000007</v>
      </c>
      <c r="J177" s="37">
        <f t="shared" si="41"/>
        <v>5492.4900000000007</v>
      </c>
      <c r="K177" s="37">
        <f t="shared" si="42"/>
        <v>10984.980000000001</v>
      </c>
      <c r="L177" s="37">
        <v>0</v>
      </c>
      <c r="M177" s="37">
        <v>0</v>
      </c>
      <c r="N177" s="37">
        <v>0</v>
      </c>
      <c r="O177" s="37">
        <v>0</v>
      </c>
      <c r="P177" s="37">
        <v>0</v>
      </c>
      <c r="Q177" s="37">
        <f>L177*2</f>
        <v>0</v>
      </c>
      <c r="R177" s="37">
        <v>0</v>
      </c>
      <c r="S177" s="37">
        <v>0</v>
      </c>
      <c r="T177" s="30">
        <f t="shared" si="47"/>
        <v>10984.980000000001</v>
      </c>
      <c r="AB177" s="59"/>
      <c r="AC177" s="26"/>
      <c r="AD177" s="152"/>
      <c r="AE177" s="156"/>
      <c r="AF177" s="156"/>
      <c r="AG177" s="156"/>
      <c r="AH177" s="156"/>
      <c r="AI177" s="156"/>
    </row>
    <row r="178" spans="2:36" x14ac:dyDescent="0.2">
      <c r="B178" s="146" t="s">
        <v>612</v>
      </c>
      <c r="C178" s="57" t="s">
        <v>613</v>
      </c>
      <c r="D178" s="58" t="s">
        <v>614</v>
      </c>
      <c r="E178" s="174" t="s">
        <v>485</v>
      </c>
      <c r="F178" s="56"/>
      <c r="G178" s="149" t="s">
        <v>26</v>
      </c>
      <c r="H178" s="53"/>
      <c r="I178" s="166">
        <v>5492.4900000000007</v>
      </c>
      <c r="J178" s="37">
        <f t="shared" si="41"/>
        <v>5492.4900000000007</v>
      </c>
      <c r="K178" s="37">
        <f t="shared" si="42"/>
        <v>10984.980000000001</v>
      </c>
      <c r="L178" s="37">
        <v>0</v>
      </c>
      <c r="M178" s="37">
        <v>0</v>
      </c>
      <c r="N178" s="37">
        <v>0</v>
      </c>
      <c r="O178" s="37">
        <v>0</v>
      </c>
      <c r="P178" s="37">
        <v>0</v>
      </c>
      <c r="Q178" s="37">
        <f t="shared" si="52"/>
        <v>0</v>
      </c>
      <c r="R178" s="37">
        <v>0</v>
      </c>
      <c r="S178" s="37">
        <v>0</v>
      </c>
      <c r="T178" s="30">
        <f t="shared" si="47"/>
        <v>10984.980000000001</v>
      </c>
      <c r="AB178" s="59"/>
      <c r="AC178" s="26"/>
      <c r="AD178" s="152"/>
      <c r="AE178" s="156"/>
      <c r="AF178" s="156"/>
      <c r="AG178" s="156"/>
      <c r="AH178" s="156"/>
      <c r="AI178" s="156"/>
    </row>
    <row r="179" spans="2:36" x14ac:dyDescent="0.2">
      <c r="B179" s="146" t="s">
        <v>615</v>
      </c>
      <c r="C179" s="57" t="s">
        <v>616</v>
      </c>
      <c r="D179" s="58" t="s">
        <v>617</v>
      </c>
      <c r="E179" s="174" t="s">
        <v>485</v>
      </c>
      <c r="F179" s="56"/>
      <c r="G179" s="149" t="s">
        <v>26</v>
      </c>
      <c r="H179" s="53"/>
      <c r="I179" s="166">
        <v>5492.4900000000007</v>
      </c>
      <c r="J179" s="37">
        <f t="shared" si="41"/>
        <v>5492.4900000000007</v>
      </c>
      <c r="K179" s="37">
        <f t="shared" si="42"/>
        <v>10984.980000000001</v>
      </c>
      <c r="L179" s="37">
        <v>0</v>
      </c>
      <c r="M179" s="37">
        <v>0</v>
      </c>
      <c r="N179" s="37">
        <v>0</v>
      </c>
      <c r="O179" s="37">
        <v>0</v>
      </c>
      <c r="P179" s="37">
        <v>0</v>
      </c>
      <c r="Q179" s="37">
        <f t="shared" si="52"/>
        <v>0</v>
      </c>
      <c r="R179" s="37">
        <v>0</v>
      </c>
      <c r="S179" s="37">
        <v>0</v>
      </c>
      <c r="T179" s="30">
        <f t="shared" si="47"/>
        <v>10984.980000000001</v>
      </c>
      <c r="AB179" s="59"/>
      <c r="AC179" s="26"/>
      <c r="AD179" s="152"/>
      <c r="AE179" s="156"/>
      <c r="AF179" s="156"/>
      <c r="AG179" s="156"/>
      <c r="AH179" s="156"/>
      <c r="AI179" s="156"/>
    </row>
    <row r="180" spans="2:36" x14ac:dyDescent="0.2">
      <c r="B180" s="146" t="s">
        <v>1843</v>
      </c>
      <c r="C180" s="57" t="s">
        <v>621</v>
      </c>
      <c r="D180" s="58" t="s">
        <v>622</v>
      </c>
      <c r="E180" s="174" t="s">
        <v>77</v>
      </c>
      <c r="F180" s="56"/>
      <c r="G180" s="149" t="s">
        <v>26</v>
      </c>
      <c r="H180" s="53"/>
      <c r="I180" s="166">
        <v>5492.4900000000007</v>
      </c>
      <c r="J180" s="37">
        <f t="shared" si="41"/>
        <v>5492.4900000000007</v>
      </c>
      <c r="K180" s="37">
        <f t="shared" si="42"/>
        <v>10984.980000000001</v>
      </c>
      <c r="L180" s="37">
        <v>0</v>
      </c>
      <c r="M180" s="37">
        <v>0</v>
      </c>
      <c r="N180" s="37">
        <v>0</v>
      </c>
      <c r="O180" s="37">
        <v>0</v>
      </c>
      <c r="P180" s="37">
        <v>0</v>
      </c>
      <c r="Q180" s="37">
        <f t="shared" si="52"/>
        <v>0</v>
      </c>
      <c r="R180" s="37">
        <v>0</v>
      </c>
      <c r="S180" s="37">
        <v>0</v>
      </c>
      <c r="T180" s="30">
        <f t="shared" si="47"/>
        <v>10984.980000000001</v>
      </c>
      <c r="AB180" s="59"/>
      <c r="AC180" s="26"/>
      <c r="AD180" s="152"/>
      <c r="AE180" s="2"/>
      <c r="AF180" s="156"/>
      <c r="AG180" s="156"/>
      <c r="AH180" s="156"/>
      <c r="AI180" s="156"/>
    </row>
    <row r="181" spans="2:36" x14ac:dyDescent="0.2">
      <c r="B181" s="146" t="s">
        <v>1844</v>
      </c>
      <c r="C181" s="59" t="s">
        <v>1845</v>
      </c>
      <c r="D181" s="58" t="s">
        <v>1846</v>
      </c>
      <c r="E181" s="174" t="s">
        <v>1847</v>
      </c>
      <c r="F181" s="56"/>
      <c r="G181" s="149" t="s">
        <v>26</v>
      </c>
      <c r="H181" s="53"/>
      <c r="I181" s="166"/>
      <c r="J181" s="37">
        <v>7489.01</v>
      </c>
      <c r="K181" s="37">
        <f t="shared" si="42"/>
        <v>14978.02</v>
      </c>
      <c r="L181" s="37">
        <v>0</v>
      </c>
      <c r="M181" s="37">
        <v>0</v>
      </c>
      <c r="N181" s="37">
        <v>0</v>
      </c>
      <c r="O181" s="37">
        <v>0</v>
      </c>
      <c r="P181" s="37">
        <v>0</v>
      </c>
      <c r="Q181" s="37">
        <f t="shared" si="52"/>
        <v>0</v>
      </c>
      <c r="R181" s="37">
        <v>0</v>
      </c>
      <c r="S181" s="37">
        <v>0</v>
      </c>
      <c r="T181" s="30">
        <f t="shared" si="47"/>
        <v>14978.02</v>
      </c>
      <c r="AB181" s="59"/>
      <c r="AC181" s="26"/>
      <c r="AD181" s="152"/>
      <c r="AE181" s="2"/>
      <c r="AF181" s="156"/>
      <c r="AG181" s="156"/>
      <c r="AH181" s="156"/>
      <c r="AI181" s="156"/>
    </row>
    <row r="182" spans="2:36" x14ac:dyDescent="0.2">
      <c r="B182" s="146" t="s">
        <v>623</v>
      </c>
      <c r="C182" s="39" t="s">
        <v>624</v>
      </c>
      <c r="D182" s="58" t="s">
        <v>625</v>
      </c>
      <c r="E182" s="174" t="s">
        <v>474</v>
      </c>
      <c r="F182" s="56"/>
      <c r="G182" s="149" t="s">
        <v>26</v>
      </c>
      <c r="H182" s="53"/>
      <c r="I182" s="166">
        <v>5492.4900000000007</v>
      </c>
      <c r="J182" s="37">
        <f t="shared" si="41"/>
        <v>5492.4900000000007</v>
      </c>
      <c r="K182" s="37">
        <f t="shared" si="42"/>
        <v>10984.980000000001</v>
      </c>
      <c r="L182" s="37">
        <v>0</v>
      </c>
      <c r="M182" s="37">
        <v>0</v>
      </c>
      <c r="N182" s="37">
        <v>0</v>
      </c>
      <c r="O182" s="37">
        <v>0</v>
      </c>
      <c r="P182" s="37">
        <v>0</v>
      </c>
      <c r="Q182" s="37">
        <f t="shared" si="52"/>
        <v>0</v>
      </c>
      <c r="R182" s="37">
        <v>0</v>
      </c>
      <c r="S182" s="37">
        <v>0</v>
      </c>
      <c r="T182" s="30">
        <f t="shared" si="47"/>
        <v>10984.980000000001</v>
      </c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2:36" x14ac:dyDescent="0.2">
      <c r="B183" s="146" t="s">
        <v>626</v>
      </c>
      <c r="C183" s="39" t="s">
        <v>627</v>
      </c>
      <c r="D183" s="58" t="s">
        <v>628</v>
      </c>
      <c r="E183" s="148" t="s">
        <v>629</v>
      </c>
      <c r="F183" s="32"/>
      <c r="G183" s="149" t="s">
        <v>26</v>
      </c>
      <c r="H183" s="34"/>
      <c r="I183" s="166">
        <v>5492.4900000000007</v>
      </c>
      <c r="J183" s="37">
        <f t="shared" si="41"/>
        <v>5492.4900000000007</v>
      </c>
      <c r="K183" s="37">
        <f t="shared" si="42"/>
        <v>10984.980000000001</v>
      </c>
      <c r="L183" s="37">
        <v>0</v>
      </c>
      <c r="M183" s="60">
        <v>0</v>
      </c>
      <c r="N183" s="37">
        <v>0</v>
      </c>
      <c r="O183" s="37">
        <v>0</v>
      </c>
      <c r="P183" s="37">
        <f>O183*2</f>
        <v>0</v>
      </c>
      <c r="Q183" s="37">
        <f t="shared" si="52"/>
        <v>0</v>
      </c>
      <c r="R183" s="60"/>
      <c r="S183" s="30">
        <v>0</v>
      </c>
      <c r="T183" s="30">
        <f t="shared" si="47"/>
        <v>10984.980000000001</v>
      </c>
      <c r="AB183" s="59"/>
      <c r="AC183" s="26"/>
      <c r="AD183" s="152"/>
      <c r="AE183" s="156"/>
      <c r="AF183" s="156"/>
      <c r="AG183" s="156"/>
      <c r="AH183" s="156"/>
      <c r="AI183" s="156"/>
    </row>
    <row r="184" spans="2:36" x14ac:dyDescent="0.2">
      <c r="B184" s="146"/>
      <c r="C184" s="39"/>
      <c r="D184" s="42"/>
      <c r="E184" s="148"/>
      <c r="F184" s="32"/>
      <c r="G184" s="149"/>
      <c r="H184" s="34"/>
      <c r="I184" s="150"/>
      <c r="J184" s="37"/>
      <c r="K184" s="37"/>
      <c r="L184" s="37"/>
      <c r="M184" s="60"/>
      <c r="N184" s="37"/>
      <c r="O184" s="37"/>
      <c r="P184" s="37"/>
      <c r="Q184" s="37"/>
      <c r="R184" s="60"/>
      <c r="S184" s="30"/>
      <c r="T184" s="30"/>
      <c r="AB184" s="2"/>
      <c r="AC184" s="2"/>
      <c r="AD184" s="2"/>
    </row>
    <row r="185" spans="2:36" ht="15" customHeight="1" x14ac:dyDescent="0.2">
      <c r="B185" s="162" t="s">
        <v>1848</v>
      </c>
      <c r="C185" s="163"/>
      <c r="D185" s="164"/>
      <c r="E185" s="148"/>
      <c r="F185" s="32"/>
      <c r="G185" s="149"/>
      <c r="H185" s="34"/>
      <c r="I185" s="150"/>
      <c r="J185" s="37"/>
      <c r="K185" s="37"/>
      <c r="L185" s="37"/>
      <c r="M185" s="60"/>
      <c r="N185" s="37"/>
      <c r="O185" s="37"/>
      <c r="P185" s="37"/>
      <c r="Q185" s="37"/>
      <c r="R185" s="60"/>
      <c r="S185" s="30"/>
      <c r="T185" s="30"/>
      <c r="AB185" s="2"/>
      <c r="AC185" s="2"/>
      <c r="AD185" s="2"/>
      <c r="AE185" s="158"/>
      <c r="AF185" s="158"/>
      <c r="AG185" s="158"/>
      <c r="AH185" s="158"/>
      <c r="AI185" s="158"/>
    </row>
    <row r="186" spans="2:36" x14ac:dyDescent="0.2">
      <c r="B186" s="161" t="s">
        <v>1849</v>
      </c>
      <c r="C186" s="59" t="s">
        <v>1850</v>
      </c>
      <c r="D186" s="58" t="s">
        <v>1851</v>
      </c>
      <c r="E186" s="148" t="s">
        <v>1852</v>
      </c>
      <c r="F186" s="32"/>
      <c r="G186" s="149" t="s">
        <v>26</v>
      </c>
      <c r="H186" s="34"/>
      <c r="I186" s="150"/>
      <c r="J186" s="37">
        <v>7463.87</v>
      </c>
      <c r="K186" s="37">
        <f t="shared" si="42"/>
        <v>14927.74</v>
      </c>
      <c r="L186" s="37">
        <v>0</v>
      </c>
      <c r="M186" s="60">
        <v>0</v>
      </c>
      <c r="N186" s="37">
        <v>0</v>
      </c>
      <c r="O186" s="37">
        <v>0</v>
      </c>
      <c r="P186" s="37">
        <v>0</v>
      </c>
      <c r="Q186" s="37">
        <v>0</v>
      </c>
      <c r="R186" s="60">
        <v>0</v>
      </c>
      <c r="S186" s="30">
        <v>0</v>
      </c>
      <c r="T186" s="30">
        <f t="shared" si="47"/>
        <v>14927.74</v>
      </c>
      <c r="AB186" s="2"/>
      <c r="AC186" s="2"/>
      <c r="AD186" s="2"/>
      <c r="AE186" s="156"/>
      <c r="AF186" s="156"/>
      <c r="AG186" s="156"/>
      <c r="AH186" s="156"/>
      <c r="AI186" s="156"/>
    </row>
    <row r="187" spans="2:36" x14ac:dyDescent="0.2">
      <c r="B187" s="161"/>
      <c r="C187" s="59"/>
      <c r="D187" s="58"/>
      <c r="E187" s="148"/>
      <c r="F187" s="32"/>
      <c r="G187" s="149"/>
      <c r="H187" s="34"/>
      <c r="I187" s="150"/>
      <c r="J187" s="37"/>
      <c r="K187" s="37"/>
      <c r="L187" s="37"/>
      <c r="M187" s="60"/>
      <c r="N187" s="37"/>
      <c r="O187" s="37"/>
      <c r="P187" s="37"/>
      <c r="Q187" s="37"/>
      <c r="R187" s="60"/>
      <c r="S187" s="30"/>
      <c r="T187" s="30"/>
      <c r="AB187" s="2"/>
      <c r="AC187" s="2"/>
      <c r="AD187" s="2"/>
      <c r="AE187" s="156"/>
      <c r="AF187" s="156"/>
      <c r="AG187" s="156"/>
      <c r="AH187" s="156"/>
      <c r="AI187" s="156"/>
    </row>
    <row r="188" spans="2:36" ht="15" customHeight="1" x14ac:dyDescent="0.25">
      <c r="B188" s="177" t="s">
        <v>630</v>
      </c>
      <c r="C188" s="178"/>
      <c r="D188" s="179"/>
      <c r="E188" s="174"/>
      <c r="F188" s="56"/>
      <c r="G188" s="165"/>
      <c r="H188" s="53"/>
      <c r="I188" s="150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AB188" s="74"/>
      <c r="AC188"/>
      <c r="AD188"/>
    </row>
    <row r="189" spans="2:36" x14ac:dyDescent="0.2">
      <c r="B189" s="146" t="s">
        <v>631</v>
      </c>
      <c r="C189" s="39" t="s">
        <v>632</v>
      </c>
      <c r="D189" s="58" t="s">
        <v>633</v>
      </c>
      <c r="E189" s="148" t="s">
        <v>634</v>
      </c>
      <c r="F189" s="44" t="s">
        <v>26</v>
      </c>
      <c r="G189" s="165"/>
      <c r="H189" s="34"/>
      <c r="I189" s="166">
        <v>15068.49</v>
      </c>
      <c r="J189" s="37">
        <f>I189</f>
        <v>15068.49</v>
      </c>
      <c r="K189" s="37">
        <f>J189*2</f>
        <v>30136.98</v>
      </c>
      <c r="L189" s="37">
        <v>0</v>
      </c>
      <c r="M189" s="37">
        <v>250</v>
      </c>
      <c r="N189" s="37">
        <f t="shared" ref="N189:N193" si="53">M189*2</f>
        <v>500</v>
      </c>
      <c r="O189" s="37">
        <v>413.7</v>
      </c>
      <c r="P189" s="37">
        <f t="shared" ref="P189:P193" si="54">O189*2</f>
        <v>827.4</v>
      </c>
      <c r="Q189" s="37">
        <f t="shared" ref="Q189:Q201" si="55">L189*2</f>
        <v>0</v>
      </c>
      <c r="R189" s="37">
        <v>0</v>
      </c>
      <c r="S189" s="30">
        <f t="shared" ref="S189:S193" si="56">R189*2</f>
        <v>0</v>
      </c>
      <c r="T189" s="30">
        <f>K189+N189+P189+Q189+S189</f>
        <v>31464.38</v>
      </c>
      <c r="U189" s="169"/>
      <c r="V189" s="169"/>
      <c r="W189" s="169"/>
      <c r="X189" s="169"/>
      <c r="Y189" s="169"/>
      <c r="Z189" s="169"/>
      <c r="AB189" s="59"/>
      <c r="AC189" s="26"/>
      <c r="AD189" s="152"/>
      <c r="AE189" s="156"/>
      <c r="AF189" s="156"/>
      <c r="AG189" s="156"/>
      <c r="AH189" s="156"/>
      <c r="AI189" s="156"/>
    </row>
    <row r="190" spans="2:36" x14ac:dyDescent="0.2">
      <c r="B190" s="146" t="s">
        <v>635</v>
      </c>
      <c r="C190" s="39" t="s">
        <v>636</v>
      </c>
      <c r="D190" s="58" t="s">
        <v>637</v>
      </c>
      <c r="E190" s="148" t="s">
        <v>474</v>
      </c>
      <c r="F190" s="44" t="s">
        <v>26</v>
      </c>
      <c r="G190" s="165"/>
      <c r="H190" s="34"/>
      <c r="I190" s="166">
        <v>5492.4900000000007</v>
      </c>
      <c r="J190" s="37">
        <f t="shared" ref="J190:J200" si="57">I190</f>
        <v>5492.4900000000007</v>
      </c>
      <c r="K190" s="37">
        <f t="shared" ref="K190:K201" si="58">J190*2</f>
        <v>10984.980000000001</v>
      </c>
      <c r="L190" s="37">
        <v>0</v>
      </c>
      <c r="M190" s="37">
        <v>250</v>
      </c>
      <c r="N190" s="37">
        <f t="shared" si="53"/>
        <v>500</v>
      </c>
      <c r="O190" s="37">
        <v>203.89</v>
      </c>
      <c r="P190" s="37">
        <f t="shared" si="54"/>
        <v>407.78</v>
      </c>
      <c r="Q190" s="37">
        <f t="shared" si="55"/>
        <v>0</v>
      </c>
      <c r="R190" s="37">
        <v>0</v>
      </c>
      <c r="S190" s="30">
        <f t="shared" si="56"/>
        <v>0</v>
      </c>
      <c r="T190" s="30">
        <f t="shared" ref="T190:T205" si="59">K190+N190+P190+Q190+S190</f>
        <v>11892.760000000002</v>
      </c>
      <c r="U190" s="52"/>
      <c r="V190" s="52"/>
      <c r="W190" s="52"/>
      <c r="X190" s="52"/>
      <c r="Y190" s="52"/>
      <c r="Z190" s="52"/>
      <c r="AB190" s="59"/>
      <c r="AC190" s="26"/>
      <c r="AD190" s="152"/>
      <c r="AE190" s="156"/>
      <c r="AF190" s="156"/>
      <c r="AG190" s="156"/>
      <c r="AH190" s="156"/>
      <c r="AI190" s="156"/>
      <c r="AJ190" s="2"/>
    </row>
    <row r="191" spans="2:36" x14ac:dyDescent="0.2">
      <c r="B191" s="146" t="s">
        <v>638</v>
      </c>
      <c r="C191" s="39" t="s">
        <v>639</v>
      </c>
      <c r="D191" s="58" t="s">
        <v>640</v>
      </c>
      <c r="E191" s="148" t="s">
        <v>470</v>
      </c>
      <c r="F191" s="44" t="s">
        <v>26</v>
      </c>
      <c r="G191" s="165"/>
      <c r="H191" s="34"/>
      <c r="I191" s="166">
        <v>5492.4900000000007</v>
      </c>
      <c r="J191" s="37">
        <f t="shared" si="57"/>
        <v>5492.4900000000007</v>
      </c>
      <c r="K191" s="37">
        <f t="shared" si="58"/>
        <v>10984.980000000001</v>
      </c>
      <c r="L191" s="37">
        <v>0</v>
      </c>
      <c r="M191" s="37">
        <v>250</v>
      </c>
      <c r="N191" s="37">
        <f t="shared" si="53"/>
        <v>500</v>
      </c>
      <c r="O191" s="37">
        <v>203.89</v>
      </c>
      <c r="P191" s="37">
        <f t="shared" si="54"/>
        <v>407.78</v>
      </c>
      <c r="Q191" s="37">
        <f t="shared" si="55"/>
        <v>0</v>
      </c>
      <c r="R191" s="37">
        <v>231.4</v>
      </c>
      <c r="S191" s="30">
        <f t="shared" si="56"/>
        <v>462.8</v>
      </c>
      <c r="T191" s="30">
        <f t="shared" si="59"/>
        <v>12355.560000000001</v>
      </c>
      <c r="U191" s="52"/>
      <c r="V191" s="52"/>
      <c r="W191" s="52"/>
      <c r="X191" s="52"/>
      <c r="Y191" s="52"/>
      <c r="Z191" s="52"/>
      <c r="AB191" s="59"/>
      <c r="AC191" s="26"/>
      <c r="AD191" s="152"/>
      <c r="AE191" s="156"/>
      <c r="AF191" s="156"/>
      <c r="AG191" s="156"/>
      <c r="AH191" s="156"/>
      <c r="AI191" s="156"/>
      <c r="AJ191" s="2"/>
    </row>
    <row r="192" spans="2:36" x14ac:dyDescent="0.2">
      <c r="B192" s="146" t="s">
        <v>641</v>
      </c>
      <c r="C192" s="39" t="s">
        <v>642</v>
      </c>
      <c r="D192" s="58" t="s">
        <v>643</v>
      </c>
      <c r="E192" s="148" t="s">
        <v>485</v>
      </c>
      <c r="F192" s="32"/>
      <c r="G192" s="149" t="s">
        <v>26</v>
      </c>
      <c r="H192" s="34"/>
      <c r="I192" s="166">
        <v>5492.4900000000007</v>
      </c>
      <c r="J192" s="37">
        <f t="shared" si="57"/>
        <v>5492.4900000000007</v>
      </c>
      <c r="K192" s="37">
        <f t="shared" si="58"/>
        <v>10984.980000000001</v>
      </c>
      <c r="L192" s="37">
        <v>0</v>
      </c>
      <c r="M192" s="37">
        <v>0</v>
      </c>
      <c r="N192" s="37">
        <f t="shared" si="53"/>
        <v>0</v>
      </c>
      <c r="O192" s="37">
        <v>0</v>
      </c>
      <c r="P192" s="37">
        <f t="shared" si="54"/>
        <v>0</v>
      </c>
      <c r="Q192" s="37">
        <f>L192*2</f>
        <v>0</v>
      </c>
      <c r="R192" s="37">
        <v>0</v>
      </c>
      <c r="S192" s="30">
        <f t="shared" si="56"/>
        <v>0</v>
      </c>
      <c r="T192" s="30">
        <f>K192+N192+P192+Q192+S192</f>
        <v>10984.980000000001</v>
      </c>
      <c r="U192" s="169"/>
      <c r="V192" s="169"/>
      <c r="W192" s="169"/>
      <c r="X192" s="169"/>
      <c r="Y192" s="169"/>
      <c r="Z192" s="169"/>
      <c r="AB192" s="59"/>
      <c r="AC192" s="26"/>
      <c r="AD192" s="152"/>
      <c r="AE192" s="156"/>
      <c r="AF192" s="156"/>
      <c r="AG192" s="156"/>
      <c r="AH192" s="156"/>
      <c r="AI192" s="156"/>
    </row>
    <row r="193" spans="2:36" x14ac:dyDescent="0.2">
      <c r="B193" s="146" t="s">
        <v>644</v>
      </c>
      <c r="C193" s="39" t="s">
        <v>645</v>
      </c>
      <c r="D193" s="58" t="s">
        <v>646</v>
      </c>
      <c r="E193" s="148" t="s">
        <v>654</v>
      </c>
      <c r="F193" s="32"/>
      <c r="G193" s="149" t="s">
        <v>26</v>
      </c>
      <c r="H193" s="34"/>
      <c r="I193" s="166">
        <v>12049.360000000002</v>
      </c>
      <c r="J193" s="37">
        <f t="shared" si="57"/>
        <v>12049.360000000002</v>
      </c>
      <c r="K193" s="37">
        <f t="shared" si="58"/>
        <v>24098.720000000005</v>
      </c>
      <c r="L193" s="37">
        <v>0</v>
      </c>
      <c r="M193" s="37">
        <v>0</v>
      </c>
      <c r="N193" s="37">
        <f t="shared" si="53"/>
        <v>0</v>
      </c>
      <c r="O193" s="37">
        <v>0</v>
      </c>
      <c r="P193" s="37">
        <f t="shared" si="54"/>
        <v>0</v>
      </c>
      <c r="Q193" s="37">
        <f t="shared" si="55"/>
        <v>0</v>
      </c>
      <c r="R193" s="37">
        <v>0</v>
      </c>
      <c r="S193" s="30">
        <f t="shared" si="56"/>
        <v>0</v>
      </c>
      <c r="T193" s="30">
        <f t="shared" si="59"/>
        <v>24098.720000000005</v>
      </c>
      <c r="U193" s="52"/>
      <c r="V193" s="52"/>
      <c r="W193" s="52"/>
      <c r="X193" s="52"/>
      <c r="Y193" s="52"/>
      <c r="Z193" s="52"/>
      <c r="AB193" s="59"/>
      <c r="AC193" s="26"/>
      <c r="AD193" s="152"/>
      <c r="AE193" s="156"/>
      <c r="AF193" s="156"/>
      <c r="AG193" s="156"/>
      <c r="AH193" s="156"/>
      <c r="AI193" s="156"/>
    </row>
    <row r="194" spans="2:36" x14ac:dyDescent="0.2">
      <c r="B194" s="146" t="s">
        <v>1153</v>
      </c>
      <c r="C194" s="39" t="s">
        <v>1154</v>
      </c>
      <c r="D194" s="58" t="s">
        <v>1155</v>
      </c>
      <c r="E194" s="148" t="s">
        <v>77</v>
      </c>
      <c r="F194" s="32"/>
      <c r="G194" s="149" t="s">
        <v>26</v>
      </c>
      <c r="H194" s="34"/>
      <c r="I194" s="166">
        <v>5492.4900000000007</v>
      </c>
      <c r="J194" s="37">
        <f>I194</f>
        <v>5492.4900000000007</v>
      </c>
      <c r="K194" s="37">
        <f>J194*2</f>
        <v>10984.980000000001</v>
      </c>
      <c r="L194" s="37">
        <v>0</v>
      </c>
      <c r="M194" s="37">
        <v>0</v>
      </c>
      <c r="N194" s="37">
        <f>M194*2</f>
        <v>0</v>
      </c>
      <c r="O194" s="37">
        <v>0</v>
      </c>
      <c r="P194" s="37">
        <f>O194*2</f>
        <v>0</v>
      </c>
      <c r="Q194" s="37">
        <f>L194*2</f>
        <v>0</v>
      </c>
      <c r="R194" s="37">
        <v>0</v>
      </c>
      <c r="S194" s="30">
        <f>R194*2</f>
        <v>0</v>
      </c>
      <c r="T194" s="30">
        <f>K194+N194+P194+Q194+S194</f>
        <v>10984.980000000001</v>
      </c>
      <c r="U194" s="51"/>
      <c r="V194" s="51"/>
      <c r="W194" s="51"/>
      <c r="X194" s="51"/>
      <c r="Y194" s="51"/>
      <c r="Z194" s="51"/>
      <c r="AB194" s="59"/>
      <c r="AC194" s="26"/>
      <c r="AD194" s="152"/>
      <c r="AE194" s="156"/>
      <c r="AF194" s="156"/>
      <c r="AG194" s="156"/>
      <c r="AH194" s="156"/>
      <c r="AI194" s="156"/>
    </row>
    <row r="195" spans="2:36" x14ac:dyDescent="0.2">
      <c r="B195" s="146" t="s">
        <v>374</v>
      </c>
      <c r="C195" s="39" t="s">
        <v>375</v>
      </c>
      <c r="D195" s="58" t="s">
        <v>376</v>
      </c>
      <c r="E195" s="148" t="s">
        <v>654</v>
      </c>
      <c r="F195" s="32"/>
      <c r="G195" s="149" t="s">
        <v>26</v>
      </c>
      <c r="H195" s="34"/>
      <c r="I195" s="167">
        <v>11082.210000000001</v>
      </c>
      <c r="J195" s="37">
        <f>I195</f>
        <v>11082.210000000001</v>
      </c>
      <c r="K195" s="37">
        <f>J195*2</f>
        <v>22164.420000000002</v>
      </c>
      <c r="L195" s="37">
        <v>0</v>
      </c>
      <c r="M195" s="37">
        <v>0</v>
      </c>
      <c r="N195" s="37">
        <f>M195*2</f>
        <v>0</v>
      </c>
      <c r="O195" s="37">
        <v>0</v>
      </c>
      <c r="P195" s="37">
        <f>O195*2</f>
        <v>0</v>
      </c>
      <c r="Q195" s="37">
        <f>L195*2</f>
        <v>0</v>
      </c>
      <c r="R195" s="37">
        <v>0</v>
      </c>
      <c r="S195" s="30">
        <f>R195*2</f>
        <v>0</v>
      </c>
      <c r="T195" s="30">
        <f>K195+N195+P195+Q195+S195</f>
        <v>22164.420000000002</v>
      </c>
      <c r="U195" s="51"/>
      <c r="V195" s="51"/>
      <c r="W195" s="51"/>
      <c r="X195" s="51"/>
      <c r="Y195" s="51"/>
      <c r="Z195" s="51"/>
      <c r="AA195" s="52"/>
      <c r="AB195" s="59"/>
      <c r="AC195" s="26"/>
      <c r="AD195" s="152"/>
      <c r="AE195" s="168"/>
      <c r="AF195" s="168"/>
      <c r="AG195" s="168"/>
      <c r="AH195" s="168"/>
      <c r="AI195" s="168"/>
      <c r="AJ195" s="52"/>
    </row>
    <row r="196" spans="2:36" x14ac:dyDescent="0.2">
      <c r="B196" s="146" t="s">
        <v>655</v>
      </c>
      <c r="C196" s="39" t="s">
        <v>656</v>
      </c>
      <c r="D196" s="58" t="s">
        <v>657</v>
      </c>
      <c r="E196" s="148" t="s">
        <v>658</v>
      </c>
      <c r="F196" s="32"/>
      <c r="G196" s="149" t="s">
        <v>26</v>
      </c>
      <c r="H196" s="34"/>
      <c r="I196" s="166">
        <v>5492.4900000000007</v>
      </c>
      <c r="J196" s="37">
        <f t="shared" si="57"/>
        <v>5492.4900000000007</v>
      </c>
      <c r="K196" s="37">
        <f t="shared" si="58"/>
        <v>10984.980000000001</v>
      </c>
      <c r="L196" s="37">
        <v>0</v>
      </c>
      <c r="M196" s="37">
        <v>0</v>
      </c>
      <c r="N196" s="37">
        <v>0</v>
      </c>
      <c r="O196" s="37">
        <v>0</v>
      </c>
      <c r="P196" s="37">
        <v>0</v>
      </c>
      <c r="Q196" s="37">
        <f t="shared" si="55"/>
        <v>0</v>
      </c>
      <c r="R196" s="37">
        <v>0</v>
      </c>
      <c r="S196" s="30">
        <f>R196*2</f>
        <v>0</v>
      </c>
      <c r="T196" s="30">
        <f t="shared" si="59"/>
        <v>10984.980000000001</v>
      </c>
      <c r="U196" s="172"/>
      <c r="V196" s="172"/>
      <c r="W196" s="172"/>
      <c r="X196" s="172"/>
      <c r="Y196" s="172"/>
      <c r="Z196" s="172"/>
      <c r="AB196" s="59"/>
      <c r="AC196" s="26"/>
      <c r="AD196" s="152"/>
      <c r="AE196" s="156"/>
      <c r="AF196" s="156"/>
      <c r="AG196" s="156"/>
      <c r="AH196" s="156"/>
      <c r="AI196" s="156"/>
    </row>
    <row r="197" spans="2:36" x14ac:dyDescent="0.2">
      <c r="B197" s="146" t="s">
        <v>662</v>
      </c>
      <c r="C197" s="69" t="s">
        <v>663</v>
      </c>
      <c r="D197" s="58" t="s">
        <v>664</v>
      </c>
      <c r="E197" s="174" t="s">
        <v>665</v>
      </c>
      <c r="F197" s="56"/>
      <c r="G197" s="149" t="s">
        <v>26</v>
      </c>
      <c r="H197" s="53"/>
      <c r="I197" s="166">
        <v>5492.4900000000007</v>
      </c>
      <c r="J197" s="37">
        <f t="shared" si="57"/>
        <v>5492.4900000000007</v>
      </c>
      <c r="K197" s="37">
        <f t="shared" si="58"/>
        <v>10984.980000000001</v>
      </c>
      <c r="L197" s="37">
        <v>0</v>
      </c>
      <c r="M197" s="37">
        <v>0</v>
      </c>
      <c r="N197" s="37">
        <v>0</v>
      </c>
      <c r="O197" s="37">
        <v>0</v>
      </c>
      <c r="P197" s="37">
        <v>0</v>
      </c>
      <c r="Q197" s="37">
        <f t="shared" si="55"/>
        <v>0</v>
      </c>
      <c r="R197" s="37">
        <v>0</v>
      </c>
      <c r="S197" s="37">
        <v>0</v>
      </c>
      <c r="T197" s="30">
        <f t="shared" si="59"/>
        <v>10984.980000000001</v>
      </c>
      <c r="AB197" s="59"/>
      <c r="AC197" s="26"/>
      <c r="AD197" s="152"/>
      <c r="AE197" s="156"/>
      <c r="AF197" s="156"/>
      <c r="AG197" s="156"/>
      <c r="AH197" s="156"/>
      <c r="AI197" s="156"/>
      <c r="AJ197" s="2"/>
    </row>
    <row r="198" spans="2:36" x14ac:dyDescent="0.2">
      <c r="B198" s="146" t="s">
        <v>666</v>
      </c>
      <c r="C198" s="69" t="s">
        <v>667</v>
      </c>
      <c r="D198" s="58" t="s">
        <v>668</v>
      </c>
      <c r="E198" s="148" t="s">
        <v>669</v>
      </c>
      <c r="F198" s="32"/>
      <c r="G198" s="149" t="s">
        <v>26</v>
      </c>
      <c r="H198" s="34"/>
      <c r="I198" s="166">
        <v>5492.4900000000007</v>
      </c>
      <c r="J198" s="37">
        <f t="shared" si="57"/>
        <v>5492.4900000000007</v>
      </c>
      <c r="K198" s="37">
        <f t="shared" si="58"/>
        <v>10984.980000000001</v>
      </c>
      <c r="L198" s="37">
        <v>0</v>
      </c>
      <c r="M198" s="37">
        <v>0</v>
      </c>
      <c r="N198" s="37">
        <v>0</v>
      </c>
      <c r="O198" s="37">
        <v>0</v>
      </c>
      <c r="P198" s="37">
        <v>0</v>
      </c>
      <c r="Q198" s="37">
        <f t="shared" si="55"/>
        <v>0</v>
      </c>
      <c r="R198" s="37">
        <v>0</v>
      </c>
      <c r="S198" s="30">
        <v>0</v>
      </c>
      <c r="T198" s="30">
        <f t="shared" si="59"/>
        <v>10984.980000000001</v>
      </c>
      <c r="AB198" s="59"/>
      <c r="AC198" s="26"/>
      <c r="AD198" s="152"/>
      <c r="AE198" s="156"/>
      <c r="AF198" s="156"/>
      <c r="AG198" s="156"/>
      <c r="AH198" s="156"/>
      <c r="AI198" s="156"/>
      <c r="AJ198" s="2"/>
    </row>
    <row r="199" spans="2:36" x14ac:dyDescent="0.2">
      <c r="B199" s="146" t="s">
        <v>670</v>
      </c>
      <c r="C199" s="69" t="s">
        <v>671</v>
      </c>
      <c r="D199" s="58" t="s">
        <v>672</v>
      </c>
      <c r="E199" s="174" t="s">
        <v>669</v>
      </c>
      <c r="F199" s="56"/>
      <c r="G199" s="149" t="s">
        <v>26</v>
      </c>
      <c r="H199" s="53"/>
      <c r="I199" s="166">
        <v>5492.4900000000007</v>
      </c>
      <c r="J199" s="37">
        <f t="shared" si="57"/>
        <v>5492.4900000000007</v>
      </c>
      <c r="K199" s="37">
        <f t="shared" si="58"/>
        <v>10984.980000000001</v>
      </c>
      <c r="L199" s="37">
        <v>0</v>
      </c>
      <c r="M199" s="37">
        <v>0</v>
      </c>
      <c r="N199" s="37">
        <v>0</v>
      </c>
      <c r="O199" s="37">
        <v>0</v>
      </c>
      <c r="P199" s="37">
        <v>0</v>
      </c>
      <c r="Q199" s="37">
        <f t="shared" si="55"/>
        <v>0</v>
      </c>
      <c r="R199" s="37">
        <v>0</v>
      </c>
      <c r="S199" s="37">
        <v>0</v>
      </c>
      <c r="T199" s="30">
        <f t="shared" si="59"/>
        <v>10984.980000000001</v>
      </c>
      <c r="AB199" s="2"/>
      <c r="AC199" s="2"/>
      <c r="AD199" s="2"/>
      <c r="AE199" s="156"/>
      <c r="AF199" s="156"/>
      <c r="AG199" s="156"/>
      <c r="AH199" s="156"/>
      <c r="AI199" s="156"/>
      <c r="AJ199" s="2"/>
    </row>
    <row r="200" spans="2:36" x14ac:dyDescent="0.2">
      <c r="B200" s="146" t="s">
        <v>676</v>
      </c>
      <c r="C200" s="57" t="s">
        <v>677</v>
      </c>
      <c r="D200" s="58" t="s">
        <v>678</v>
      </c>
      <c r="E200" s="148" t="s">
        <v>669</v>
      </c>
      <c r="F200" s="32"/>
      <c r="G200" s="149" t="s">
        <v>26</v>
      </c>
      <c r="H200" s="34"/>
      <c r="I200" s="166">
        <v>5492.4900000000007</v>
      </c>
      <c r="J200" s="37">
        <f t="shared" si="57"/>
        <v>5492.4900000000007</v>
      </c>
      <c r="K200" s="37">
        <f t="shared" si="58"/>
        <v>10984.980000000001</v>
      </c>
      <c r="L200" s="37">
        <v>0</v>
      </c>
      <c r="M200" s="37">
        <v>0</v>
      </c>
      <c r="N200" s="37">
        <v>0</v>
      </c>
      <c r="O200" s="37">
        <v>0</v>
      </c>
      <c r="P200" s="37">
        <v>0</v>
      </c>
      <c r="Q200" s="37">
        <f t="shared" si="55"/>
        <v>0</v>
      </c>
      <c r="R200" s="37">
        <v>0</v>
      </c>
      <c r="S200" s="30">
        <v>0</v>
      </c>
      <c r="T200" s="30">
        <f t="shared" si="59"/>
        <v>10984.980000000001</v>
      </c>
      <c r="U200" s="52"/>
      <c r="V200" s="52"/>
      <c r="W200" s="52"/>
      <c r="X200" s="52"/>
      <c r="Y200" s="52"/>
      <c r="Z200" s="52"/>
      <c r="AB200" s="59"/>
      <c r="AC200" s="26"/>
      <c r="AD200" s="152"/>
      <c r="AE200" s="156"/>
      <c r="AF200" s="156"/>
      <c r="AG200" s="156"/>
      <c r="AH200" s="156"/>
      <c r="AI200" s="156"/>
      <c r="AJ200" s="2"/>
    </row>
    <row r="201" spans="2:36" x14ac:dyDescent="0.2">
      <c r="B201" s="161" t="s">
        <v>1853</v>
      </c>
      <c r="C201" s="59" t="s">
        <v>1854</v>
      </c>
      <c r="D201" s="58" t="s">
        <v>1855</v>
      </c>
      <c r="E201" s="148" t="s">
        <v>1856</v>
      </c>
      <c r="F201" s="32"/>
      <c r="G201" s="149" t="s">
        <v>26</v>
      </c>
      <c r="H201" s="34"/>
      <c r="I201" s="167"/>
      <c r="J201" s="37">
        <v>8053.33</v>
      </c>
      <c r="K201" s="37">
        <f t="shared" si="58"/>
        <v>16106.66</v>
      </c>
      <c r="L201" s="37">
        <v>0</v>
      </c>
      <c r="M201" s="37">
        <v>0</v>
      </c>
      <c r="N201" s="37">
        <v>0</v>
      </c>
      <c r="O201" s="37">
        <v>0</v>
      </c>
      <c r="P201" s="37">
        <v>0</v>
      </c>
      <c r="Q201" s="37">
        <f t="shared" si="55"/>
        <v>0</v>
      </c>
      <c r="R201" s="37">
        <v>0</v>
      </c>
      <c r="S201" s="30">
        <v>0</v>
      </c>
      <c r="T201" s="30">
        <f t="shared" si="59"/>
        <v>16106.66</v>
      </c>
      <c r="U201" s="52"/>
      <c r="V201" s="52"/>
      <c r="W201" s="52"/>
      <c r="X201" s="52"/>
      <c r="Y201" s="52"/>
      <c r="Z201" s="52"/>
      <c r="AB201" s="59"/>
      <c r="AC201" s="26"/>
      <c r="AD201" s="152"/>
      <c r="AE201" s="156"/>
      <c r="AF201" s="156"/>
      <c r="AG201" s="156"/>
      <c r="AH201" s="156"/>
      <c r="AI201" s="156"/>
    </row>
    <row r="202" spans="2:36" x14ac:dyDescent="0.2">
      <c r="B202" s="161"/>
      <c r="D202" s="42"/>
      <c r="E202" s="148"/>
      <c r="F202" s="32"/>
      <c r="G202" s="149"/>
      <c r="H202" s="34"/>
      <c r="I202" s="150"/>
      <c r="J202" s="37"/>
      <c r="K202" s="37"/>
      <c r="L202" s="37"/>
      <c r="M202" s="37"/>
      <c r="N202" s="37"/>
      <c r="O202" s="37"/>
      <c r="P202" s="37"/>
      <c r="Q202" s="37"/>
      <c r="R202" s="37"/>
      <c r="S202" s="30"/>
      <c r="T202" s="30"/>
      <c r="U202" s="52"/>
      <c r="V202" s="52"/>
      <c r="W202" s="52"/>
      <c r="X202" s="52"/>
      <c r="Y202" s="52"/>
      <c r="Z202" s="52"/>
      <c r="AB202" s="75"/>
      <c r="AC202" s="159"/>
      <c r="AD202" s="170"/>
      <c r="AE202" s="160"/>
      <c r="AF202" s="160"/>
      <c r="AG202" s="160"/>
      <c r="AH202" s="160"/>
      <c r="AI202" s="160"/>
    </row>
    <row r="203" spans="2:36" ht="15" customHeight="1" x14ac:dyDescent="0.25">
      <c r="B203" s="162" t="s">
        <v>682</v>
      </c>
      <c r="C203" s="163"/>
      <c r="D203" s="164"/>
      <c r="E203" s="148"/>
      <c r="F203" s="32"/>
      <c r="G203" s="149"/>
      <c r="H203" s="34"/>
      <c r="I203" s="150"/>
      <c r="J203" s="37"/>
      <c r="K203" s="37"/>
      <c r="L203" s="37"/>
      <c r="M203" s="37"/>
      <c r="N203" s="37"/>
      <c r="O203" s="37"/>
      <c r="P203" s="37"/>
      <c r="Q203" s="37"/>
      <c r="R203" s="37"/>
      <c r="S203" s="30"/>
      <c r="T203" s="30"/>
      <c r="U203" s="52"/>
      <c r="V203" s="52"/>
      <c r="W203" s="52"/>
      <c r="X203" s="52"/>
      <c r="Y203" s="52"/>
      <c r="Z203" s="52"/>
      <c r="AA203" s="154"/>
      <c r="AB203"/>
      <c r="AC203"/>
      <c r="AD203" s="173"/>
      <c r="AE203" s="147"/>
      <c r="AF203" s="147"/>
      <c r="AG203" s="147"/>
      <c r="AH203" s="147"/>
      <c r="AI203" s="147"/>
    </row>
    <row r="204" spans="2:36" x14ac:dyDescent="0.2">
      <c r="B204" s="146" t="s">
        <v>683</v>
      </c>
      <c r="C204" s="39" t="s">
        <v>684</v>
      </c>
      <c r="D204" s="58" t="s">
        <v>685</v>
      </c>
      <c r="E204" s="148" t="s">
        <v>686</v>
      </c>
      <c r="F204" s="32"/>
      <c r="G204" s="149" t="s">
        <v>26</v>
      </c>
      <c r="H204" s="34"/>
      <c r="I204" s="166">
        <v>5492.4900000000007</v>
      </c>
      <c r="J204" s="36">
        <f>I204</f>
        <v>5492.4900000000007</v>
      </c>
      <c r="K204" s="37">
        <f>J204*2</f>
        <v>10984.980000000001</v>
      </c>
      <c r="L204" s="37">
        <v>0</v>
      </c>
      <c r="M204" s="37">
        <v>0</v>
      </c>
      <c r="N204" s="37">
        <v>0</v>
      </c>
      <c r="O204" s="37">
        <v>0</v>
      </c>
      <c r="P204" s="37">
        <v>0</v>
      </c>
      <c r="Q204" s="37">
        <v>0</v>
      </c>
      <c r="R204" s="37">
        <v>0</v>
      </c>
      <c r="S204" s="30">
        <v>0</v>
      </c>
      <c r="T204" s="30">
        <f t="shared" si="59"/>
        <v>10984.980000000001</v>
      </c>
      <c r="U204" s="52"/>
      <c r="V204" s="52"/>
      <c r="W204" s="52"/>
      <c r="X204" s="52"/>
      <c r="Y204" s="52"/>
      <c r="Z204" s="52"/>
      <c r="AA204" s="153"/>
      <c r="AB204" s="59"/>
      <c r="AC204" s="26"/>
      <c r="AD204" s="152"/>
      <c r="AE204" s="156"/>
      <c r="AF204" s="156"/>
      <c r="AG204" s="156"/>
      <c r="AH204" s="156"/>
      <c r="AI204" s="156"/>
      <c r="AJ204" s="2"/>
    </row>
    <row r="205" spans="2:36" x14ac:dyDescent="0.2">
      <c r="B205" s="146" t="s">
        <v>690</v>
      </c>
      <c r="C205" s="49" t="s">
        <v>691</v>
      </c>
      <c r="D205" s="58" t="s">
        <v>692</v>
      </c>
      <c r="E205" s="148" t="s">
        <v>693</v>
      </c>
      <c r="F205" s="32"/>
      <c r="G205" s="149" t="s">
        <v>26</v>
      </c>
      <c r="H205" s="34"/>
      <c r="I205" s="166">
        <v>8397.16</v>
      </c>
      <c r="J205" s="36">
        <f t="shared" ref="J205" si="60">I205</f>
        <v>8397.16</v>
      </c>
      <c r="K205" s="37">
        <f t="shared" ref="K205" si="61">J205*2</f>
        <v>16794.32</v>
      </c>
      <c r="L205" s="37">
        <v>0</v>
      </c>
      <c r="M205" s="37">
        <v>0</v>
      </c>
      <c r="N205" s="37">
        <v>0</v>
      </c>
      <c r="O205" s="37">
        <v>0</v>
      </c>
      <c r="P205" s="37">
        <v>0</v>
      </c>
      <c r="Q205" s="37">
        <v>0</v>
      </c>
      <c r="R205" s="37">
        <v>0</v>
      </c>
      <c r="S205" s="37">
        <v>0</v>
      </c>
      <c r="T205" s="30">
        <f t="shared" si="59"/>
        <v>16794.32</v>
      </c>
      <c r="AA205" s="153"/>
      <c r="AB205" s="59"/>
      <c r="AC205" s="26"/>
      <c r="AD205" s="152"/>
      <c r="AE205" s="156"/>
      <c r="AF205" s="156"/>
      <c r="AG205" s="156"/>
      <c r="AH205" s="156"/>
      <c r="AI205" s="156"/>
    </row>
    <row r="206" spans="2:36" x14ac:dyDescent="0.2">
      <c r="B206" s="161"/>
      <c r="C206" s="180"/>
      <c r="D206" s="58"/>
      <c r="E206" s="148"/>
      <c r="F206" s="32"/>
      <c r="G206" s="149"/>
      <c r="H206" s="34"/>
      <c r="I206" s="166"/>
      <c r="J206" s="36"/>
      <c r="K206" s="37"/>
      <c r="L206" s="37"/>
      <c r="M206" s="37"/>
      <c r="N206" s="37"/>
      <c r="O206" s="37"/>
      <c r="P206" s="37"/>
      <c r="Q206" s="37"/>
      <c r="R206" s="37"/>
      <c r="S206" s="37"/>
      <c r="T206" s="30"/>
      <c r="AA206" s="153"/>
      <c r="AB206" s="59"/>
      <c r="AC206" s="26"/>
      <c r="AD206" s="152"/>
      <c r="AE206" s="156"/>
      <c r="AF206" s="156"/>
      <c r="AG206" s="156"/>
      <c r="AH206" s="156"/>
      <c r="AI206" s="156"/>
    </row>
    <row r="207" spans="2:36" ht="15" customHeight="1" x14ac:dyDescent="0.25">
      <c r="B207" s="162" t="s">
        <v>694</v>
      </c>
      <c r="C207" s="163"/>
      <c r="D207" s="164"/>
      <c r="E207" s="148"/>
      <c r="F207" s="32"/>
      <c r="G207" s="149"/>
      <c r="H207" s="34"/>
      <c r="I207" s="150"/>
      <c r="J207" s="37"/>
      <c r="K207" s="37"/>
      <c r="L207" s="37"/>
      <c r="M207" s="37"/>
      <c r="N207" s="37"/>
      <c r="O207" s="37"/>
      <c r="P207" s="37"/>
      <c r="Q207" s="37"/>
      <c r="R207" s="37"/>
      <c r="S207" s="30"/>
      <c r="T207" s="30"/>
      <c r="U207" s="52"/>
      <c r="V207" s="52"/>
      <c r="W207" s="52"/>
      <c r="X207" s="52"/>
      <c r="Y207" s="52"/>
      <c r="Z207" s="52"/>
      <c r="AA207" s="155"/>
      <c r="AB207" s="74"/>
      <c r="AC207"/>
      <c r="AD207"/>
      <c r="AE207" s="158"/>
      <c r="AF207" s="158"/>
      <c r="AG207" s="158"/>
      <c r="AH207" s="158"/>
      <c r="AI207" s="158"/>
    </row>
    <row r="208" spans="2:36" ht="15.75" customHeight="1" x14ac:dyDescent="0.2">
      <c r="B208" s="146" t="s">
        <v>695</v>
      </c>
      <c r="C208" s="39" t="s">
        <v>696</v>
      </c>
      <c r="D208" s="58" t="s">
        <v>697</v>
      </c>
      <c r="E208" s="148" t="s">
        <v>698</v>
      </c>
      <c r="F208" s="32"/>
      <c r="G208" s="149" t="s">
        <v>26</v>
      </c>
      <c r="H208" s="34"/>
      <c r="I208" s="166">
        <v>7724.49</v>
      </c>
      <c r="J208" s="37">
        <f>I208</f>
        <v>7724.49</v>
      </c>
      <c r="K208" s="37">
        <f t="shared" ref="K208:K255" si="62">J208*2</f>
        <v>15448.98</v>
      </c>
      <c r="L208" s="37">
        <v>1406</v>
      </c>
      <c r="M208" s="37">
        <v>0</v>
      </c>
      <c r="N208" s="37">
        <f t="shared" ref="N208:N227" si="63">M208*2</f>
        <v>0</v>
      </c>
      <c r="O208" s="37">
        <v>0</v>
      </c>
      <c r="P208" s="37">
        <f t="shared" ref="P208:P229" si="64">O208*2</f>
        <v>0</v>
      </c>
      <c r="Q208" s="37">
        <f t="shared" ref="Q208:Q231" si="65">L208*2</f>
        <v>2812</v>
      </c>
      <c r="R208" s="37">
        <v>0</v>
      </c>
      <c r="S208" s="30">
        <f t="shared" ref="S208:S227" si="66">R208*2</f>
        <v>0</v>
      </c>
      <c r="T208" s="30">
        <f t="shared" si="36"/>
        <v>18260.98</v>
      </c>
      <c r="U208" s="52"/>
      <c r="V208" s="52"/>
      <c r="W208" s="52"/>
      <c r="X208" s="52"/>
      <c r="Y208" s="52"/>
      <c r="Z208" s="52"/>
      <c r="AB208" s="59"/>
      <c r="AC208" s="26"/>
      <c r="AD208" s="152"/>
      <c r="AE208" s="156"/>
      <c r="AF208" s="156"/>
      <c r="AG208" s="156"/>
      <c r="AH208" s="156"/>
      <c r="AI208" s="156"/>
    </row>
    <row r="209" spans="2:36" ht="15.75" customHeight="1" x14ac:dyDescent="0.2">
      <c r="B209" s="146" t="s">
        <v>268</v>
      </c>
      <c r="C209" s="39" t="s">
        <v>269</v>
      </c>
      <c r="D209" s="58" t="s">
        <v>270</v>
      </c>
      <c r="E209" s="148" t="s">
        <v>73</v>
      </c>
      <c r="F209" s="32"/>
      <c r="G209" s="149" t="s">
        <v>26</v>
      </c>
      <c r="H209" s="34"/>
      <c r="I209" s="166">
        <v>6274.05</v>
      </c>
      <c r="J209" s="37">
        <f>I209</f>
        <v>6274.05</v>
      </c>
      <c r="K209" s="37">
        <f>J209*2</f>
        <v>12548.1</v>
      </c>
      <c r="L209" s="37">
        <v>0</v>
      </c>
      <c r="M209" s="37">
        <v>0</v>
      </c>
      <c r="N209" s="37">
        <f>M209*2</f>
        <v>0</v>
      </c>
      <c r="O209" s="37">
        <v>0</v>
      </c>
      <c r="P209" s="37">
        <f>O209*2</f>
        <v>0</v>
      </c>
      <c r="Q209" s="37">
        <f>L209*2</f>
        <v>0</v>
      </c>
      <c r="R209" s="37">
        <v>0</v>
      </c>
      <c r="S209" s="30">
        <f>R209*2</f>
        <v>0</v>
      </c>
      <c r="T209" s="30">
        <f>K209+N209+P209+Q209+S209</f>
        <v>12548.1</v>
      </c>
      <c r="U209" s="51"/>
      <c r="V209" s="51"/>
      <c r="W209" s="51"/>
      <c r="X209" s="51"/>
      <c r="Y209" s="51"/>
      <c r="Z209" s="51"/>
      <c r="AB209" s="59"/>
      <c r="AC209" s="26"/>
      <c r="AD209" s="152"/>
      <c r="AE209" s="156"/>
      <c r="AF209" s="156"/>
      <c r="AG209" s="156"/>
      <c r="AH209" s="156"/>
      <c r="AI209" s="156"/>
    </row>
    <row r="210" spans="2:36" x14ac:dyDescent="0.2">
      <c r="B210" s="146" t="s">
        <v>699</v>
      </c>
      <c r="C210" s="39" t="s">
        <v>700</v>
      </c>
      <c r="D210" s="58" t="s">
        <v>701</v>
      </c>
      <c r="E210" s="148" t="s">
        <v>698</v>
      </c>
      <c r="F210" s="32"/>
      <c r="G210" s="149" t="s">
        <v>26</v>
      </c>
      <c r="H210" s="34"/>
      <c r="I210" s="166">
        <v>7724.49</v>
      </c>
      <c r="J210" s="37">
        <f t="shared" ref="J210:J254" si="67">I210</f>
        <v>7724.49</v>
      </c>
      <c r="K210" s="37">
        <f t="shared" si="62"/>
        <v>15448.98</v>
      </c>
      <c r="L210" s="37">
        <v>2737.44</v>
      </c>
      <c r="M210" s="37">
        <v>0</v>
      </c>
      <c r="N210" s="37">
        <f t="shared" si="63"/>
        <v>0</v>
      </c>
      <c r="O210" s="37">
        <v>0</v>
      </c>
      <c r="P210" s="37">
        <f t="shared" si="64"/>
        <v>0</v>
      </c>
      <c r="Q210" s="37">
        <f t="shared" si="65"/>
        <v>5474.88</v>
      </c>
      <c r="R210" s="37">
        <v>0</v>
      </c>
      <c r="S210" s="30">
        <f t="shared" si="66"/>
        <v>0</v>
      </c>
      <c r="T210" s="30">
        <f t="shared" si="36"/>
        <v>20923.86</v>
      </c>
      <c r="U210" s="52"/>
      <c r="V210" s="52"/>
      <c r="W210" s="52"/>
      <c r="X210" s="52"/>
      <c r="Y210" s="52"/>
      <c r="Z210" s="52"/>
      <c r="AB210" s="59"/>
      <c r="AC210" s="26"/>
      <c r="AD210" s="152"/>
      <c r="AE210" s="156"/>
      <c r="AF210" s="156"/>
      <c r="AG210" s="156"/>
      <c r="AH210" s="156"/>
      <c r="AI210" s="156"/>
    </row>
    <row r="211" spans="2:36" x14ac:dyDescent="0.2">
      <c r="B211" s="146" t="s">
        <v>702</v>
      </c>
      <c r="C211" s="39" t="s">
        <v>703</v>
      </c>
      <c r="D211" s="58" t="s">
        <v>704</v>
      </c>
      <c r="E211" s="148" t="s">
        <v>698</v>
      </c>
      <c r="F211" s="32"/>
      <c r="G211" s="149" t="s">
        <v>26</v>
      </c>
      <c r="H211" s="34"/>
      <c r="I211" s="166">
        <v>7724.49</v>
      </c>
      <c r="J211" s="37">
        <f t="shared" si="67"/>
        <v>7724.49</v>
      </c>
      <c r="K211" s="37">
        <f t="shared" si="62"/>
        <v>15448.98</v>
      </c>
      <c r="L211" s="37">
        <v>2737.44</v>
      </c>
      <c r="M211" s="37">
        <v>0</v>
      </c>
      <c r="N211" s="37">
        <f t="shared" si="63"/>
        <v>0</v>
      </c>
      <c r="O211" s="37">
        <v>0</v>
      </c>
      <c r="P211" s="37">
        <f t="shared" si="64"/>
        <v>0</v>
      </c>
      <c r="Q211" s="37">
        <f t="shared" si="65"/>
        <v>5474.88</v>
      </c>
      <c r="R211" s="37">
        <v>0</v>
      </c>
      <c r="S211" s="30">
        <f t="shared" si="66"/>
        <v>0</v>
      </c>
      <c r="T211" s="30">
        <f t="shared" si="36"/>
        <v>20923.86</v>
      </c>
      <c r="U211" s="52"/>
      <c r="V211" s="52"/>
      <c r="W211" s="52"/>
      <c r="X211" s="52"/>
      <c r="Y211" s="52"/>
      <c r="Z211" s="52"/>
      <c r="AB211" s="59"/>
      <c r="AC211" s="26"/>
      <c r="AD211" s="152"/>
      <c r="AE211" s="156"/>
      <c r="AF211" s="156"/>
      <c r="AG211" s="156"/>
      <c r="AH211" s="156"/>
      <c r="AI211" s="156"/>
    </row>
    <row r="212" spans="2:36" x14ac:dyDescent="0.2">
      <c r="B212" s="146" t="s">
        <v>705</v>
      </c>
      <c r="C212" s="39" t="s">
        <v>706</v>
      </c>
      <c r="D212" s="58" t="s">
        <v>707</v>
      </c>
      <c r="E212" s="148" t="s">
        <v>708</v>
      </c>
      <c r="F212" s="32"/>
      <c r="G212" s="149" t="s">
        <v>26</v>
      </c>
      <c r="H212" s="34"/>
      <c r="I212" s="166">
        <v>6581.130000000001</v>
      </c>
      <c r="J212" s="37">
        <f t="shared" si="67"/>
        <v>6581.130000000001</v>
      </c>
      <c r="K212" s="37">
        <f t="shared" si="62"/>
        <v>13162.260000000002</v>
      </c>
      <c r="L212" s="37">
        <v>0</v>
      </c>
      <c r="M212" s="37">
        <v>0</v>
      </c>
      <c r="N212" s="37">
        <f t="shared" si="63"/>
        <v>0</v>
      </c>
      <c r="O212" s="37">
        <v>0</v>
      </c>
      <c r="P212" s="37">
        <f t="shared" si="64"/>
        <v>0</v>
      </c>
      <c r="Q212" s="37">
        <f t="shared" si="65"/>
        <v>0</v>
      </c>
      <c r="R212" s="37">
        <v>0</v>
      </c>
      <c r="S212" s="30">
        <f t="shared" si="66"/>
        <v>0</v>
      </c>
      <c r="T212" s="30">
        <f t="shared" si="36"/>
        <v>13162.260000000002</v>
      </c>
      <c r="U212" s="52"/>
      <c r="V212" s="52"/>
      <c r="W212" s="52"/>
      <c r="X212" s="52"/>
      <c r="Y212" s="52"/>
      <c r="Z212" s="52"/>
      <c r="AB212" s="59"/>
      <c r="AC212" s="26"/>
      <c r="AD212" s="152"/>
      <c r="AE212" s="156"/>
      <c r="AF212" s="156"/>
      <c r="AG212" s="156"/>
      <c r="AH212" s="156"/>
      <c r="AI212" s="156"/>
    </row>
    <row r="213" spans="2:36" x14ac:dyDescent="0.2">
      <c r="B213" s="146" t="s">
        <v>1132</v>
      </c>
      <c r="C213" s="39" t="s">
        <v>1133</v>
      </c>
      <c r="D213" s="58" t="s">
        <v>1134</v>
      </c>
      <c r="E213" s="148" t="s">
        <v>708</v>
      </c>
      <c r="F213" s="32"/>
      <c r="G213" s="149" t="s">
        <v>26</v>
      </c>
      <c r="H213" s="34"/>
      <c r="I213" s="166">
        <v>5492.4900000000007</v>
      </c>
      <c r="J213" s="37">
        <f>I213</f>
        <v>5492.4900000000007</v>
      </c>
      <c r="K213" s="37">
        <f>J213*2</f>
        <v>10984.980000000001</v>
      </c>
      <c r="L213" s="37">
        <v>906.87</v>
      </c>
      <c r="M213" s="37">
        <v>0</v>
      </c>
      <c r="N213" s="37">
        <f>M213*2</f>
        <v>0</v>
      </c>
      <c r="O213" s="37">
        <v>0</v>
      </c>
      <c r="P213" s="37">
        <f>O213*2</f>
        <v>0</v>
      </c>
      <c r="Q213" s="37">
        <f>L213*2</f>
        <v>1813.74</v>
      </c>
      <c r="R213" s="37">
        <v>0</v>
      </c>
      <c r="S213" s="30">
        <f>R213*2</f>
        <v>0</v>
      </c>
      <c r="T213" s="30">
        <f>K213+N213+P213+Q213+S213</f>
        <v>12798.720000000001</v>
      </c>
      <c r="U213" s="52"/>
      <c r="V213" s="52"/>
      <c r="W213" s="52"/>
      <c r="X213" s="52"/>
      <c r="Y213" s="52"/>
      <c r="Z213" s="52"/>
      <c r="AB213" s="59"/>
      <c r="AC213" s="26"/>
      <c r="AD213" s="152"/>
      <c r="AE213" s="156"/>
      <c r="AF213" s="156"/>
      <c r="AG213" s="156"/>
      <c r="AH213" s="156"/>
      <c r="AI213" s="156"/>
    </row>
    <row r="214" spans="2:36" x14ac:dyDescent="0.2">
      <c r="B214" s="146" t="s">
        <v>709</v>
      </c>
      <c r="C214" s="39" t="s">
        <v>710</v>
      </c>
      <c r="D214" s="58" t="s">
        <v>711</v>
      </c>
      <c r="E214" s="148" t="s">
        <v>698</v>
      </c>
      <c r="F214" s="32"/>
      <c r="G214" s="149" t="s">
        <v>26</v>
      </c>
      <c r="H214" s="34"/>
      <c r="I214" s="166">
        <v>7724.49</v>
      </c>
      <c r="J214" s="37">
        <f t="shared" si="67"/>
        <v>7724.49</v>
      </c>
      <c r="K214" s="37">
        <f t="shared" si="62"/>
        <v>15448.98</v>
      </c>
      <c r="L214" s="37">
        <v>2737.444</v>
      </c>
      <c r="M214" s="37">
        <v>0</v>
      </c>
      <c r="N214" s="37">
        <f t="shared" si="63"/>
        <v>0</v>
      </c>
      <c r="O214" s="37">
        <v>0</v>
      </c>
      <c r="P214" s="37">
        <f t="shared" si="64"/>
        <v>0</v>
      </c>
      <c r="Q214" s="37">
        <f t="shared" si="65"/>
        <v>5474.8879999999999</v>
      </c>
      <c r="R214" s="37">
        <v>0</v>
      </c>
      <c r="S214" s="30">
        <f t="shared" si="66"/>
        <v>0</v>
      </c>
      <c r="T214" s="30">
        <f t="shared" si="36"/>
        <v>20923.867999999999</v>
      </c>
      <c r="U214" s="52"/>
      <c r="V214" s="52"/>
      <c r="W214" s="52"/>
      <c r="X214" s="52"/>
      <c r="Y214" s="52"/>
      <c r="Z214" s="52"/>
      <c r="AB214" s="59"/>
      <c r="AC214" s="26"/>
      <c r="AD214" s="152"/>
      <c r="AE214" s="156"/>
      <c r="AF214" s="156"/>
      <c r="AG214" s="156"/>
      <c r="AH214" s="156"/>
      <c r="AI214" s="156"/>
    </row>
    <row r="215" spans="2:36" x14ac:dyDescent="0.2">
      <c r="B215" s="146" t="s">
        <v>1311</v>
      </c>
      <c r="C215" s="39" t="s">
        <v>1312</v>
      </c>
      <c r="D215" s="58" t="s">
        <v>1313</v>
      </c>
      <c r="E215" s="148" t="s">
        <v>77</v>
      </c>
      <c r="F215" s="44" t="s">
        <v>26</v>
      </c>
      <c r="G215" s="165"/>
      <c r="H215" s="34"/>
      <c r="I215" s="166">
        <v>5492.4900000000007</v>
      </c>
      <c r="J215" s="37">
        <f>I215</f>
        <v>5492.4900000000007</v>
      </c>
      <c r="K215" s="37">
        <f>J215*2</f>
        <v>10984.980000000001</v>
      </c>
      <c r="L215" s="37"/>
      <c r="M215" s="37"/>
      <c r="N215" s="37"/>
      <c r="O215" s="37"/>
      <c r="P215" s="37"/>
      <c r="Q215" s="37"/>
      <c r="R215" s="37"/>
      <c r="S215" s="30"/>
      <c r="T215" s="30">
        <f>K215+N215+P215+Q215+S215</f>
        <v>10984.980000000001</v>
      </c>
      <c r="AB215" s="59"/>
      <c r="AC215" s="26"/>
      <c r="AD215" s="152"/>
      <c r="AE215" s="156"/>
      <c r="AF215" s="156"/>
      <c r="AG215" s="156"/>
      <c r="AH215" s="156"/>
      <c r="AI215" s="156"/>
    </row>
    <row r="216" spans="2:36" x14ac:dyDescent="0.2">
      <c r="B216" s="146" t="s">
        <v>712</v>
      </c>
      <c r="C216" s="39" t="s">
        <v>713</v>
      </c>
      <c r="D216" s="58" t="s">
        <v>714</v>
      </c>
      <c r="E216" s="148" t="s">
        <v>97</v>
      </c>
      <c r="F216" s="32"/>
      <c r="G216" s="149" t="s">
        <v>26</v>
      </c>
      <c r="H216" s="34"/>
      <c r="I216" s="166">
        <v>5492.4900000000007</v>
      </c>
      <c r="J216" s="37">
        <f t="shared" si="67"/>
        <v>5492.4900000000007</v>
      </c>
      <c r="K216" s="37">
        <f t="shared" si="62"/>
        <v>10984.980000000001</v>
      </c>
      <c r="L216" s="37">
        <v>0</v>
      </c>
      <c r="M216" s="37">
        <v>0</v>
      </c>
      <c r="N216" s="37">
        <f t="shared" si="63"/>
        <v>0</v>
      </c>
      <c r="O216" s="37">
        <v>0</v>
      </c>
      <c r="P216" s="37">
        <f t="shared" si="64"/>
        <v>0</v>
      </c>
      <c r="Q216" s="37">
        <f t="shared" si="65"/>
        <v>0</v>
      </c>
      <c r="R216" s="37">
        <v>0</v>
      </c>
      <c r="S216" s="30">
        <f t="shared" si="66"/>
        <v>0</v>
      </c>
      <c r="T216" s="30">
        <f t="shared" si="36"/>
        <v>10984.980000000001</v>
      </c>
      <c r="U216" s="52"/>
      <c r="V216" s="52"/>
      <c r="W216" s="52"/>
      <c r="X216" s="52"/>
      <c r="Y216" s="52"/>
      <c r="Z216" s="52"/>
      <c r="AB216" s="59"/>
      <c r="AC216" s="26"/>
      <c r="AD216" s="152"/>
      <c r="AE216" s="156"/>
      <c r="AF216" s="156"/>
      <c r="AG216" s="156"/>
      <c r="AH216" s="156"/>
      <c r="AI216" s="156"/>
    </row>
    <row r="217" spans="2:36" x14ac:dyDescent="0.2">
      <c r="B217" s="146" t="s">
        <v>718</v>
      </c>
      <c r="C217" s="39" t="s">
        <v>719</v>
      </c>
      <c r="D217" s="58" t="s">
        <v>720</v>
      </c>
      <c r="E217" s="148" t="s">
        <v>698</v>
      </c>
      <c r="F217" s="32"/>
      <c r="G217" s="149" t="s">
        <v>26</v>
      </c>
      <c r="H217" s="34"/>
      <c r="I217" s="166">
        <v>7724.49</v>
      </c>
      <c r="J217" s="37">
        <f t="shared" si="67"/>
        <v>7724.49</v>
      </c>
      <c r="K217" s="37">
        <f t="shared" si="62"/>
        <v>15448.98</v>
      </c>
      <c r="L217" s="37">
        <v>2737.44</v>
      </c>
      <c r="M217" s="37">
        <v>0</v>
      </c>
      <c r="N217" s="37">
        <f t="shared" si="63"/>
        <v>0</v>
      </c>
      <c r="O217" s="37">
        <v>0</v>
      </c>
      <c r="P217" s="37">
        <f t="shared" si="64"/>
        <v>0</v>
      </c>
      <c r="Q217" s="37">
        <f t="shared" si="65"/>
        <v>5474.88</v>
      </c>
      <c r="R217" s="37">
        <v>0</v>
      </c>
      <c r="S217" s="30">
        <f t="shared" si="66"/>
        <v>0</v>
      </c>
      <c r="T217" s="30">
        <f t="shared" si="36"/>
        <v>20923.86</v>
      </c>
      <c r="U217" s="52"/>
      <c r="V217" s="52"/>
      <c r="W217" s="52"/>
      <c r="X217" s="52"/>
      <c r="Y217" s="52"/>
      <c r="Z217" s="52"/>
      <c r="AB217" s="59"/>
      <c r="AC217" s="26"/>
      <c r="AD217" s="152"/>
      <c r="AE217" s="156"/>
      <c r="AF217" s="156"/>
      <c r="AG217" s="156"/>
      <c r="AH217" s="156"/>
      <c r="AI217" s="156"/>
    </row>
    <row r="218" spans="2:36" x14ac:dyDescent="0.2">
      <c r="B218" s="146" t="s">
        <v>721</v>
      </c>
      <c r="C218" s="57" t="s">
        <v>722</v>
      </c>
      <c r="D218" s="58" t="s">
        <v>723</v>
      </c>
      <c r="E218" s="148" t="s">
        <v>698</v>
      </c>
      <c r="F218" s="32"/>
      <c r="G218" s="149" t="s">
        <v>26</v>
      </c>
      <c r="H218" s="34"/>
      <c r="I218" s="166">
        <v>3324.49</v>
      </c>
      <c r="J218" s="37">
        <f t="shared" si="67"/>
        <v>3324.49</v>
      </c>
      <c r="K218" s="37">
        <f t="shared" si="62"/>
        <v>6648.98</v>
      </c>
      <c r="L218" s="37">
        <v>1406</v>
      </c>
      <c r="M218" s="37">
        <v>0</v>
      </c>
      <c r="N218" s="37">
        <f t="shared" si="63"/>
        <v>0</v>
      </c>
      <c r="O218" s="37">
        <v>0</v>
      </c>
      <c r="P218" s="37">
        <f t="shared" si="64"/>
        <v>0</v>
      </c>
      <c r="Q218" s="37">
        <f t="shared" si="65"/>
        <v>2812</v>
      </c>
      <c r="R218" s="37">
        <v>0</v>
      </c>
      <c r="S218" s="30">
        <f t="shared" si="66"/>
        <v>0</v>
      </c>
      <c r="T218" s="30">
        <f t="shared" si="36"/>
        <v>9460.98</v>
      </c>
      <c r="U218" s="52"/>
      <c r="V218" s="52"/>
      <c r="W218" s="52"/>
      <c r="X218" s="52"/>
      <c r="Y218" s="52"/>
      <c r="Z218" s="52"/>
      <c r="AB218" s="59"/>
      <c r="AC218" s="26"/>
      <c r="AD218" s="152"/>
      <c r="AE218" s="156"/>
      <c r="AF218" s="156"/>
      <c r="AG218" s="156"/>
      <c r="AH218" s="156"/>
      <c r="AI218" s="156"/>
    </row>
    <row r="219" spans="2:36" x14ac:dyDescent="0.2">
      <c r="B219" s="146" t="s">
        <v>727</v>
      </c>
      <c r="C219" s="39" t="s">
        <v>728</v>
      </c>
      <c r="D219" s="58" t="s">
        <v>729</v>
      </c>
      <c r="E219" s="148" t="s">
        <v>730</v>
      </c>
      <c r="F219" s="32"/>
      <c r="G219" s="149" t="s">
        <v>26</v>
      </c>
      <c r="H219" s="34"/>
      <c r="I219" s="166">
        <v>7724.49</v>
      </c>
      <c r="J219" s="37">
        <f t="shared" si="67"/>
        <v>7724.49</v>
      </c>
      <c r="K219" s="37">
        <f t="shared" si="62"/>
        <v>15448.98</v>
      </c>
      <c r="L219" s="37">
        <v>2677</v>
      </c>
      <c r="M219" s="37">
        <v>0</v>
      </c>
      <c r="N219" s="37">
        <f t="shared" si="63"/>
        <v>0</v>
      </c>
      <c r="O219" s="37">
        <v>0</v>
      </c>
      <c r="P219" s="37">
        <f t="shared" si="64"/>
        <v>0</v>
      </c>
      <c r="Q219" s="37">
        <f t="shared" si="65"/>
        <v>5354</v>
      </c>
      <c r="R219" s="37">
        <v>0</v>
      </c>
      <c r="S219" s="30">
        <f t="shared" si="66"/>
        <v>0</v>
      </c>
      <c r="T219" s="30">
        <f t="shared" si="36"/>
        <v>20802.98</v>
      </c>
      <c r="U219" s="52"/>
      <c r="V219" s="52"/>
      <c r="W219" s="52"/>
      <c r="X219" s="52"/>
      <c r="Y219" s="52"/>
      <c r="Z219" s="52"/>
      <c r="AA219" s="153"/>
      <c r="AB219" s="59"/>
      <c r="AC219" s="26"/>
      <c r="AD219" s="152"/>
      <c r="AE219" s="156"/>
      <c r="AF219" s="156"/>
      <c r="AG219" s="156"/>
      <c r="AH219" s="156"/>
      <c r="AI219" s="156"/>
    </row>
    <row r="220" spans="2:36" x14ac:dyDescent="0.2">
      <c r="B220" s="146" t="s">
        <v>731</v>
      </c>
      <c r="C220" s="39" t="s">
        <v>732</v>
      </c>
      <c r="D220" s="58" t="s">
        <v>733</v>
      </c>
      <c r="E220" s="148" t="s">
        <v>698</v>
      </c>
      <c r="F220" s="32"/>
      <c r="G220" s="149" t="s">
        <v>26</v>
      </c>
      <c r="H220" s="34"/>
      <c r="I220" s="166">
        <v>7724.49</v>
      </c>
      <c r="J220" s="37">
        <f t="shared" si="67"/>
        <v>7724.49</v>
      </c>
      <c r="K220" s="37">
        <f t="shared" si="62"/>
        <v>15448.98</v>
      </c>
      <c r="L220" s="37">
        <v>3895.47</v>
      </c>
      <c r="M220" s="37">
        <v>0</v>
      </c>
      <c r="N220" s="37">
        <f t="shared" si="63"/>
        <v>0</v>
      </c>
      <c r="O220" s="37">
        <v>0</v>
      </c>
      <c r="P220" s="37">
        <f t="shared" si="64"/>
        <v>0</v>
      </c>
      <c r="Q220" s="37">
        <f t="shared" si="65"/>
        <v>7790.94</v>
      </c>
      <c r="R220" s="37">
        <v>0</v>
      </c>
      <c r="S220" s="30">
        <f t="shared" si="66"/>
        <v>0</v>
      </c>
      <c r="T220" s="30">
        <f t="shared" si="36"/>
        <v>23239.919999999998</v>
      </c>
      <c r="U220" s="52"/>
      <c r="V220" s="52"/>
      <c r="W220" s="52"/>
      <c r="X220" s="52"/>
      <c r="Y220" s="52"/>
      <c r="Z220" s="52"/>
      <c r="AB220" s="59"/>
      <c r="AC220" s="26"/>
      <c r="AD220" s="152"/>
      <c r="AE220" s="156"/>
      <c r="AF220" s="156"/>
      <c r="AG220" s="156"/>
      <c r="AH220" s="156"/>
      <c r="AI220" s="156"/>
    </row>
    <row r="221" spans="2:36" x14ac:dyDescent="0.2">
      <c r="B221" s="146" t="s">
        <v>737</v>
      </c>
      <c r="C221" s="39" t="s">
        <v>738</v>
      </c>
      <c r="D221" s="58" t="s">
        <v>739</v>
      </c>
      <c r="E221" s="148" t="s">
        <v>698</v>
      </c>
      <c r="F221" s="32"/>
      <c r="G221" s="149" t="s">
        <v>26</v>
      </c>
      <c r="H221" s="34"/>
      <c r="I221" s="166">
        <v>7724.49</v>
      </c>
      <c r="J221" s="37">
        <f t="shared" si="67"/>
        <v>7724.49</v>
      </c>
      <c r="K221" s="37">
        <f t="shared" si="62"/>
        <v>15448.98</v>
      </c>
      <c r="L221" s="37">
        <v>2737.44</v>
      </c>
      <c r="M221" s="37">
        <v>0</v>
      </c>
      <c r="N221" s="37">
        <f t="shared" si="63"/>
        <v>0</v>
      </c>
      <c r="O221" s="37">
        <v>0</v>
      </c>
      <c r="P221" s="37">
        <f t="shared" si="64"/>
        <v>0</v>
      </c>
      <c r="Q221" s="37">
        <f t="shared" si="65"/>
        <v>5474.88</v>
      </c>
      <c r="R221" s="37">
        <v>0</v>
      </c>
      <c r="S221" s="30">
        <f t="shared" si="66"/>
        <v>0</v>
      </c>
      <c r="T221" s="30">
        <f t="shared" si="36"/>
        <v>20923.86</v>
      </c>
      <c r="U221" s="52"/>
      <c r="V221" s="52"/>
      <c r="W221" s="52"/>
      <c r="X221" s="52"/>
      <c r="Y221" s="52"/>
      <c r="Z221" s="52"/>
      <c r="AB221" s="59"/>
      <c r="AC221" s="26"/>
      <c r="AD221" s="152"/>
      <c r="AE221" s="156"/>
      <c r="AF221" s="156"/>
      <c r="AG221" s="156"/>
      <c r="AH221" s="156"/>
      <c r="AI221" s="156"/>
    </row>
    <row r="222" spans="2:36" x14ac:dyDescent="0.2">
      <c r="B222" s="146" t="s">
        <v>740</v>
      </c>
      <c r="C222" s="39" t="s">
        <v>741</v>
      </c>
      <c r="D222" s="58" t="s">
        <v>742</v>
      </c>
      <c r="E222" s="148" t="s">
        <v>698</v>
      </c>
      <c r="F222" s="32"/>
      <c r="G222" s="149" t="s">
        <v>26</v>
      </c>
      <c r="H222" s="34"/>
      <c r="I222" s="166">
        <v>7724.49</v>
      </c>
      <c r="J222" s="37">
        <f t="shared" si="67"/>
        <v>7724.49</v>
      </c>
      <c r="K222" s="37">
        <f t="shared" si="62"/>
        <v>15448.98</v>
      </c>
      <c r="L222" s="37">
        <f>5127.52+3661.48</f>
        <v>8789</v>
      </c>
      <c r="M222" s="37">
        <v>0</v>
      </c>
      <c r="N222" s="37">
        <v>0</v>
      </c>
      <c r="O222" s="37">
        <v>0</v>
      </c>
      <c r="P222" s="37">
        <v>0</v>
      </c>
      <c r="Q222" s="37">
        <f t="shared" si="65"/>
        <v>17578</v>
      </c>
      <c r="R222" s="37">
        <v>0</v>
      </c>
      <c r="S222" s="30">
        <v>0</v>
      </c>
      <c r="T222" s="30">
        <f t="shared" si="36"/>
        <v>33026.979999999996</v>
      </c>
      <c r="U222" s="52"/>
      <c r="V222" s="52"/>
      <c r="W222" s="52"/>
      <c r="X222" s="52"/>
      <c r="Y222" s="52"/>
      <c r="Z222" s="52"/>
      <c r="AB222" s="59"/>
      <c r="AC222" s="26"/>
      <c r="AD222" s="152"/>
      <c r="AE222" s="156"/>
      <c r="AF222" s="156"/>
      <c r="AG222" s="156"/>
      <c r="AH222" s="156"/>
      <c r="AI222" s="156"/>
    </row>
    <row r="223" spans="2:36" x14ac:dyDescent="0.2">
      <c r="B223" s="146" t="s">
        <v>743</v>
      </c>
      <c r="C223" s="39" t="s">
        <v>744</v>
      </c>
      <c r="D223" s="58" t="s">
        <v>745</v>
      </c>
      <c r="E223" s="148" t="s">
        <v>698</v>
      </c>
      <c r="F223" s="32"/>
      <c r="G223" s="149" t="s">
        <v>26</v>
      </c>
      <c r="H223" s="34"/>
      <c r="I223" s="166">
        <v>7264.77</v>
      </c>
      <c r="J223" s="37">
        <f t="shared" si="67"/>
        <v>7264.77</v>
      </c>
      <c r="K223" s="37">
        <f t="shared" si="62"/>
        <v>14529.54</v>
      </c>
      <c r="L223" s="37">
        <v>1406</v>
      </c>
      <c r="M223" s="37">
        <v>0</v>
      </c>
      <c r="N223" s="37">
        <f t="shared" si="63"/>
        <v>0</v>
      </c>
      <c r="O223" s="37">
        <v>0</v>
      </c>
      <c r="P223" s="37">
        <f t="shared" si="64"/>
        <v>0</v>
      </c>
      <c r="Q223" s="37">
        <f t="shared" si="65"/>
        <v>2812</v>
      </c>
      <c r="R223" s="37">
        <v>0</v>
      </c>
      <c r="S223" s="30">
        <f t="shared" si="66"/>
        <v>0</v>
      </c>
      <c r="T223" s="30">
        <f t="shared" si="36"/>
        <v>17341.54</v>
      </c>
      <c r="U223" s="52"/>
      <c r="V223" s="52"/>
      <c r="W223" s="52"/>
      <c r="X223" s="52"/>
      <c r="Y223" s="52"/>
      <c r="Z223" s="52"/>
      <c r="AB223" s="59"/>
      <c r="AC223" s="26"/>
      <c r="AD223" s="152"/>
      <c r="AE223" s="156"/>
      <c r="AF223" s="156"/>
      <c r="AG223" s="156"/>
      <c r="AH223" s="156"/>
      <c r="AI223" s="156"/>
    </row>
    <row r="224" spans="2:36" x14ac:dyDescent="0.2">
      <c r="B224" s="146" t="s">
        <v>191</v>
      </c>
      <c r="C224" s="39" t="s">
        <v>192</v>
      </c>
      <c r="D224" s="58" t="s">
        <v>193</v>
      </c>
      <c r="E224" s="148" t="s">
        <v>77</v>
      </c>
      <c r="F224" s="32" t="s">
        <v>26</v>
      </c>
      <c r="G224" s="149"/>
      <c r="H224" s="34"/>
      <c r="I224" s="167">
        <v>7572.93</v>
      </c>
      <c r="J224" s="37">
        <f>I224</f>
        <v>7572.93</v>
      </c>
      <c r="K224" s="37">
        <f>J224*2</f>
        <v>15145.86</v>
      </c>
      <c r="L224" s="37">
        <v>0</v>
      </c>
      <c r="M224" s="37">
        <v>0</v>
      </c>
      <c r="N224" s="37">
        <f>M224*2</f>
        <v>0</v>
      </c>
      <c r="O224" s="37">
        <v>0</v>
      </c>
      <c r="P224" s="37">
        <f>O224*2</f>
        <v>0</v>
      </c>
      <c r="Q224" s="37">
        <f>L224*2</f>
        <v>0</v>
      </c>
      <c r="R224" s="37">
        <v>0</v>
      </c>
      <c r="S224" s="30">
        <f>R224*2</f>
        <v>0</v>
      </c>
      <c r="T224" s="30">
        <f>K224+N224+P224+Q224+S224</f>
        <v>15145.86</v>
      </c>
      <c r="U224" s="51"/>
      <c r="V224" s="51"/>
      <c r="W224" s="51"/>
      <c r="X224" s="51"/>
      <c r="Y224" s="51"/>
      <c r="Z224" s="51"/>
      <c r="AA224" s="52"/>
      <c r="AB224" s="59"/>
      <c r="AC224" s="26"/>
      <c r="AD224" s="152"/>
      <c r="AE224" s="168"/>
      <c r="AF224" s="168"/>
      <c r="AG224" s="168"/>
      <c r="AH224" s="168"/>
      <c r="AI224" s="168"/>
      <c r="AJ224" s="52"/>
    </row>
    <row r="225" spans="2:35" x14ac:dyDescent="0.2">
      <c r="B225" s="146" t="s">
        <v>1427</v>
      </c>
      <c r="C225" s="39" t="s">
        <v>1428</v>
      </c>
      <c r="D225" s="58" t="s">
        <v>1429</v>
      </c>
      <c r="E225" s="148" t="s">
        <v>77</v>
      </c>
      <c r="F225" s="32"/>
      <c r="G225" s="149" t="s">
        <v>26</v>
      </c>
      <c r="H225" s="34"/>
      <c r="I225" s="166">
        <v>5492.4900000000007</v>
      </c>
      <c r="J225" s="37">
        <f>I225</f>
        <v>5492.4900000000007</v>
      </c>
      <c r="K225" s="37">
        <f>J225*2</f>
        <v>10984.980000000001</v>
      </c>
      <c r="L225" s="37">
        <v>0</v>
      </c>
      <c r="M225" s="37">
        <v>0</v>
      </c>
      <c r="N225" s="37">
        <f>M225*2</f>
        <v>0</v>
      </c>
      <c r="O225" s="37">
        <v>0</v>
      </c>
      <c r="P225" s="37">
        <f>O225*2</f>
        <v>0</v>
      </c>
      <c r="Q225" s="37">
        <f>L225*2</f>
        <v>0</v>
      </c>
      <c r="R225" s="37">
        <v>0</v>
      </c>
      <c r="S225" s="30">
        <f>R225*2</f>
        <v>0</v>
      </c>
      <c r="T225" s="30">
        <f>K225+N225+P225+Q225+S225</f>
        <v>10984.980000000001</v>
      </c>
      <c r="U225" s="52"/>
      <c r="V225" s="52"/>
      <c r="W225" s="52"/>
      <c r="X225" s="52"/>
      <c r="Y225" s="52"/>
      <c r="Z225" s="52"/>
      <c r="AB225" s="59"/>
      <c r="AC225" s="26"/>
      <c r="AD225" s="152"/>
      <c r="AE225" s="156"/>
      <c r="AF225" s="156"/>
      <c r="AG225" s="156"/>
      <c r="AH225" s="156"/>
      <c r="AI225" s="156"/>
    </row>
    <row r="226" spans="2:35" x14ac:dyDescent="0.2">
      <c r="B226" s="146" t="s">
        <v>750</v>
      </c>
      <c r="C226" s="39" t="s">
        <v>751</v>
      </c>
      <c r="D226" s="58" t="s">
        <v>752</v>
      </c>
      <c r="E226" s="148" t="s">
        <v>698</v>
      </c>
      <c r="F226" s="32"/>
      <c r="G226" s="149" t="s">
        <v>26</v>
      </c>
      <c r="H226" s="34"/>
      <c r="I226" s="166">
        <v>7724.49</v>
      </c>
      <c r="J226" s="37">
        <f t="shared" si="67"/>
        <v>7724.49</v>
      </c>
      <c r="K226" s="37">
        <f t="shared" si="62"/>
        <v>15448.98</v>
      </c>
      <c r="L226" s="37">
        <v>2737.44</v>
      </c>
      <c r="M226" s="37">
        <v>0</v>
      </c>
      <c r="N226" s="37">
        <f t="shared" si="63"/>
        <v>0</v>
      </c>
      <c r="O226" s="37">
        <v>0</v>
      </c>
      <c r="P226" s="37">
        <f t="shared" si="64"/>
        <v>0</v>
      </c>
      <c r="Q226" s="37">
        <f t="shared" si="65"/>
        <v>5474.88</v>
      </c>
      <c r="R226" s="37">
        <v>0</v>
      </c>
      <c r="S226" s="30">
        <f t="shared" si="66"/>
        <v>0</v>
      </c>
      <c r="T226" s="30">
        <f t="shared" si="36"/>
        <v>20923.86</v>
      </c>
      <c r="U226" s="52"/>
      <c r="V226" s="52"/>
      <c r="W226" s="52"/>
      <c r="X226" s="52"/>
      <c r="Y226" s="52"/>
      <c r="Z226" s="52"/>
      <c r="AB226" s="59"/>
      <c r="AC226" s="26"/>
      <c r="AD226" s="152"/>
      <c r="AE226" s="156"/>
      <c r="AF226" s="156"/>
      <c r="AG226" s="156"/>
      <c r="AH226" s="156"/>
      <c r="AI226" s="156"/>
    </row>
    <row r="227" spans="2:35" x14ac:dyDescent="0.2">
      <c r="B227" s="146" t="s">
        <v>753</v>
      </c>
      <c r="C227" s="39" t="s">
        <v>754</v>
      </c>
      <c r="D227" s="58" t="s">
        <v>755</v>
      </c>
      <c r="E227" s="148" t="s">
        <v>698</v>
      </c>
      <c r="F227" s="32"/>
      <c r="G227" s="149" t="s">
        <v>26</v>
      </c>
      <c r="H227" s="34"/>
      <c r="I227" s="166">
        <v>7724.49</v>
      </c>
      <c r="J227" s="37">
        <f t="shared" si="67"/>
        <v>7724.49</v>
      </c>
      <c r="K227" s="37">
        <f t="shared" si="62"/>
        <v>15448.98</v>
      </c>
      <c r="L227" s="37">
        <v>3895.47</v>
      </c>
      <c r="M227" s="37">
        <v>0</v>
      </c>
      <c r="N227" s="37">
        <f t="shared" si="63"/>
        <v>0</v>
      </c>
      <c r="O227" s="37">
        <v>0</v>
      </c>
      <c r="P227" s="37">
        <f t="shared" si="64"/>
        <v>0</v>
      </c>
      <c r="Q227" s="37">
        <f t="shared" si="65"/>
        <v>7790.94</v>
      </c>
      <c r="R227" s="37">
        <v>0</v>
      </c>
      <c r="S227" s="30">
        <f t="shared" si="66"/>
        <v>0</v>
      </c>
      <c r="T227" s="30">
        <f t="shared" ref="T227:T255" si="68">K227+N227+P227+Q227+S227</f>
        <v>23239.919999999998</v>
      </c>
      <c r="U227" s="52"/>
      <c r="V227" s="52"/>
      <c r="W227" s="52"/>
      <c r="X227" s="52"/>
      <c r="Y227" s="52"/>
      <c r="Z227" s="52"/>
      <c r="AB227" s="59"/>
      <c r="AC227" s="26"/>
      <c r="AD227" s="152"/>
      <c r="AE227" s="156"/>
      <c r="AF227" s="156"/>
      <c r="AG227" s="156"/>
      <c r="AH227" s="156"/>
      <c r="AI227" s="156"/>
    </row>
    <row r="228" spans="2:35" x14ac:dyDescent="0.2">
      <c r="B228" s="146" t="s">
        <v>756</v>
      </c>
      <c r="C228" s="39" t="s">
        <v>757</v>
      </c>
      <c r="D228" s="58" t="s">
        <v>758</v>
      </c>
      <c r="E228" s="148" t="s">
        <v>1857</v>
      </c>
      <c r="F228" s="32"/>
      <c r="G228" s="149" t="s">
        <v>26</v>
      </c>
      <c r="H228" s="34"/>
      <c r="I228" s="166">
        <v>7724.49</v>
      </c>
      <c r="J228" s="37">
        <f t="shared" si="67"/>
        <v>7724.49</v>
      </c>
      <c r="K228" s="37">
        <f t="shared" si="62"/>
        <v>15448.98</v>
      </c>
      <c r="L228" s="37">
        <f>7000+2737.44</f>
        <v>9737.44</v>
      </c>
      <c r="M228" s="37">
        <v>0</v>
      </c>
      <c r="N228" s="37">
        <v>0</v>
      </c>
      <c r="O228" s="37">
        <v>0</v>
      </c>
      <c r="P228" s="37">
        <f t="shared" si="64"/>
        <v>0</v>
      </c>
      <c r="Q228" s="37">
        <f t="shared" si="65"/>
        <v>19474.88</v>
      </c>
      <c r="R228" s="37">
        <v>0</v>
      </c>
      <c r="S228" s="30">
        <v>0</v>
      </c>
      <c r="T228" s="30">
        <f t="shared" si="68"/>
        <v>34923.86</v>
      </c>
      <c r="U228" s="52"/>
      <c r="V228" s="52"/>
      <c r="W228" s="52"/>
      <c r="X228" s="52"/>
      <c r="Y228" s="52"/>
      <c r="Z228" s="52"/>
      <c r="AB228" s="59"/>
      <c r="AC228" s="26"/>
      <c r="AD228" s="152"/>
      <c r="AE228" s="156"/>
      <c r="AF228" s="156"/>
      <c r="AG228" s="156"/>
      <c r="AH228" s="156"/>
      <c r="AI228" s="156"/>
    </row>
    <row r="229" spans="2:35" x14ac:dyDescent="0.2">
      <c r="B229" s="146" t="s">
        <v>759</v>
      </c>
      <c r="C229" s="39" t="s">
        <v>760</v>
      </c>
      <c r="D229" s="58" t="s">
        <v>761</v>
      </c>
      <c r="E229" s="148" t="s">
        <v>708</v>
      </c>
      <c r="F229" s="32"/>
      <c r="G229" s="149" t="s">
        <v>26</v>
      </c>
      <c r="H229" s="34"/>
      <c r="I229" s="166">
        <v>6581.130000000001</v>
      </c>
      <c r="J229" s="37">
        <f t="shared" si="67"/>
        <v>6581.130000000001</v>
      </c>
      <c r="K229" s="37">
        <f t="shared" si="62"/>
        <v>13162.260000000002</v>
      </c>
      <c r="L229" s="37">
        <v>2737.44</v>
      </c>
      <c r="M229" s="60">
        <v>0</v>
      </c>
      <c r="N229" s="37">
        <v>0</v>
      </c>
      <c r="O229" s="37">
        <v>0</v>
      </c>
      <c r="P229" s="37">
        <f t="shared" si="64"/>
        <v>0</v>
      </c>
      <c r="Q229" s="37">
        <f t="shared" si="65"/>
        <v>5474.88</v>
      </c>
      <c r="R229" s="37">
        <v>0</v>
      </c>
      <c r="S229" s="30">
        <v>0</v>
      </c>
      <c r="T229" s="30">
        <f t="shared" si="68"/>
        <v>18637.140000000003</v>
      </c>
      <c r="U229" s="52"/>
      <c r="V229" s="52"/>
      <c r="W229" s="52"/>
      <c r="X229" s="52"/>
      <c r="Y229" s="52"/>
      <c r="Z229" s="52"/>
      <c r="AB229" s="59"/>
      <c r="AC229" s="26"/>
      <c r="AD229" s="152"/>
      <c r="AE229" s="156"/>
      <c r="AF229" s="156"/>
      <c r="AG229" s="156"/>
      <c r="AH229" s="156"/>
      <c r="AI229" s="156"/>
    </row>
    <row r="230" spans="2:35" x14ac:dyDescent="0.2">
      <c r="B230" s="146" t="s">
        <v>1165</v>
      </c>
      <c r="C230" s="39" t="s">
        <v>1166</v>
      </c>
      <c r="D230" s="58" t="s">
        <v>1167</v>
      </c>
      <c r="E230" s="148" t="s">
        <v>708</v>
      </c>
      <c r="F230" s="32"/>
      <c r="G230" s="149" t="s">
        <v>26</v>
      </c>
      <c r="H230" s="34"/>
      <c r="I230" s="166">
        <v>5492.4900000000007</v>
      </c>
      <c r="J230" s="37">
        <f>I230</f>
        <v>5492.4900000000007</v>
      </c>
      <c r="K230" s="37">
        <f>J230*2</f>
        <v>10984.980000000001</v>
      </c>
      <c r="L230" s="37">
        <v>0</v>
      </c>
      <c r="M230" s="55">
        <v>0</v>
      </c>
      <c r="N230" s="37">
        <f>M230*2</f>
        <v>0</v>
      </c>
      <c r="O230" s="37">
        <v>0</v>
      </c>
      <c r="P230" s="37">
        <f>O230*2</f>
        <v>0</v>
      </c>
      <c r="Q230" s="37">
        <f>L230*2</f>
        <v>0</v>
      </c>
      <c r="R230" s="55">
        <v>0</v>
      </c>
      <c r="S230" s="30">
        <f>R230*2</f>
        <v>0</v>
      </c>
      <c r="T230" s="30">
        <f>K230+N230+P230+Q230+S230</f>
        <v>10984.980000000001</v>
      </c>
      <c r="U230" s="52"/>
      <c r="V230" s="52"/>
      <c r="W230" s="52"/>
      <c r="X230" s="52"/>
      <c r="Y230" s="52"/>
      <c r="Z230" s="52"/>
      <c r="AB230" s="59"/>
      <c r="AC230" s="26"/>
      <c r="AD230" s="152"/>
      <c r="AE230" s="156"/>
      <c r="AF230" s="156"/>
      <c r="AG230" s="156"/>
      <c r="AH230" s="156"/>
      <c r="AI230" s="156"/>
    </row>
    <row r="231" spans="2:35" x14ac:dyDescent="0.2">
      <c r="B231" s="146" t="s">
        <v>762</v>
      </c>
      <c r="C231" s="39" t="s">
        <v>763</v>
      </c>
      <c r="D231" s="58" t="s">
        <v>764</v>
      </c>
      <c r="E231" s="148" t="s">
        <v>698</v>
      </c>
      <c r="F231" s="32"/>
      <c r="G231" s="149" t="s">
        <v>26</v>
      </c>
      <c r="H231" s="34"/>
      <c r="I231" s="166">
        <v>7724.49</v>
      </c>
      <c r="J231" s="37">
        <f t="shared" si="67"/>
        <v>7724.49</v>
      </c>
      <c r="K231" s="37">
        <f t="shared" si="62"/>
        <v>15448.98</v>
      </c>
      <c r="L231" s="37">
        <v>3895.47</v>
      </c>
      <c r="M231" s="60">
        <v>0</v>
      </c>
      <c r="N231" s="37">
        <v>0</v>
      </c>
      <c r="O231" s="37">
        <v>0</v>
      </c>
      <c r="P231" s="37">
        <v>0</v>
      </c>
      <c r="Q231" s="37">
        <f t="shared" si="65"/>
        <v>7790.94</v>
      </c>
      <c r="R231" s="60">
        <v>0</v>
      </c>
      <c r="S231" s="30">
        <v>0</v>
      </c>
      <c r="T231" s="30">
        <f t="shared" si="68"/>
        <v>23239.919999999998</v>
      </c>
      <c r="U231" s="52"/>
      <c r="V231" s="52"/>
      <c r="W231" s="52"/>
      <c r="X231" s="52"/>
      <c r="Y231" s="52"/>
      <c r="Z231" s="52"/>
      <c r="AB231" s="59"/>
      <c r="AC231" s="26"/>
      <c r="AD231" s="152"/>
      <c r="AE231" s="156"/>
      <c r="AF231" s="156"/>
      <c r="AG231" s="156"/>
      <c r="AH231" s="156"/>
      <c r="AI231" s="156"/>
    </row>
    <row r="232" spans="2:35" x14ac:dyDescent="0.2">
      <c r="B232" s="146" t="s">
        <v>765</v>
      </c>
      <c r="C232" s="39" t="s">
        <v>766</v>
      </c>
      <c r="D232" s="58" t="s">
        <v>767</v>
      </c>
      <c r="E232" s="148" t="s">
        <v>698</v>
      </c>
      <c r="F232" s="32"/>
      <c r="G232" s="149" t="s">
        <v>26</v>
      </c>
      <c r="H232" s="34"/>
      <c r="I232" s="166">
        <v>7724.130000000001</v>
      </c>
      <c r="J232" s="37">
        <f t="shared" si="67"/>
        <v>7724.130000000001</v>
      </c>
      <c r="K232" s="37">
        <f t="shared" si="62"/>
        <v>15448.260000000002</v>
      </c>
      <c r="L232" s="37">
        <v>3895.77</v>
      </c>
      <c r="M232" s="60">
        <v>0</v>
      </c>
      <c r="N232" s="37">
        <v>0</v>
      </c>
      <c r="O232" s="37">
        <v>0</v>
      </c>
      <c r="P232" s="37">
        <v>0</v>
      </c>
      <c r="Q232" s="37">
        <f>L232*2</f>
        <v>7791.54</v>
      </c>
      <c r="R232" s="60">
        <v>0</v>
      </c>
      <c r="S232" s="30">
        <v>0</v>
      </c>
      <c r="T232" s="30">
        <f t="shared" si="68"/>
        <v>23239.800000000003</v>
      </c>
      <c r="U232" s="52"/>
      <c r="V232" s="52"/>
      <c r="W232" s="52"/>
      <c r="X232" s="52"/>
      <c r="Y232" s="52"/>
      <c r="Z232" s="52"/>
      <c r="AB232" s="59"/>
      <c r="AC232" s="26"/>
      <c r="AD232" s="152"/>
      <c r="AE232" s="156"/>
      <c r="AF232" s="156"/>
      <c r="AG232" s="156"/>
      <c r="AH232" s="156"/>
      <c r="AI232" s="156"/>
    </row>
    <row r="233" spans="2:35" x14ac:dyDescent="0.2">
      <c r="B233" s="146" t="s">
        <v>426</v>
      </c>
      <c r="C233" s="39" t="s">
        <v>427</v>
      </c>
      <c r="D233" s="58" t="s">
        <v>428</v>
      </c>
      <c r="E233" s="148" t="s">
        <v>1858</v>
      </c>
      <c r="F233" s="32"/>
      <c r="G233" s="149" t="s">
        <v>26</v>
      </c>
      <c r="H233" s="34"/>
      <c r="I233" s="166">
        <v>5818.4800000000005</v>
      </c>
      <c r="J233" s="37">
        <f>I233</f>
        <v>5818.4800000000005</v>
      </c>
      <c r="K233" s="37">
        <f>J233*2</f>
        <v>11636.960000000001</v>
      </c>
      <c r="L233" s="37">
        <v>0</v>
      </c>
      <c r="M233" s="37">
        <v>0</v>
      </c>
      <c r="N233" s="37">
        <v>0</v>
      </c>
      <c r="O233" s="37">
        <v>0</v>
      </c>
      <c r="P233" s="37">
        <v>0</v>
      </c>
      <c r="Q233" s="37">
        <v>0</v>
      </c>
      <c r="R233" s="37">
        <v>0</v>
      </c>
      <c r="S233" s="30">
        <v>0</v>
      </c>
      <c r="T233" s="30">
        <f>K233+N233+P233+Q233+S233</f>
        <v>11636.960000000001</v>
      </c>
      <c r="AB233" s="59"/>
      <c r="AC233" s="26"/>
      <c r="AD233" s="152"/>
      <c r="AE233" s="156"/>
      <c r="AF233" s="156"/>
      <c r="AG233" s="156"/>
      <c r="AH233" s="156"/>
      <c r="AI233" s="156"/>
    </row>
    <row r="234" spans="2:35" x14ac:dyDescent="0.2">
      <c r="B234" s="146" t="s">
        <v>768</v>
      </c>
      <c r="C234" s="39" t="s">
        <v>769</v>
      </c>
      <c r="D234" s="58" t="s">
        <v>770</v>
      </c>
      <c r="E234" s="148" t="s">
        <v>708</v>
      </c>
      <c r="F234" s="32"/>
      <c r="G234" s="149" t="s">
        <v>26</v>
      </c>
      <c r="H234" s="34"/>
      <c r="I234" s="166">
        <v>5492.4900000000007</v>
      </c>
      <c r="J234" s="37">
        <f t="shared" si="67"/>
        <v>5492.4900000000007</v>
      </c>
      <c r="K234" s="37">
        <f t="shared" si="62"/>
        <v>10984.980000000001</v>
      </c>
      <c r="L234" s="37">
        <v>0</v>
      </c>
      <c r="M234" s="60">
        <v>0</v>
      </c>
      <c r="N234" s="37">
        <v>0</v>
      </c>
      <c r="O234" s="37">
        <v>0</v>
      </c>
      <c r="P234" s="37">
        <v>0</v>
      </c>
      <c r="Q234" s="37">
        <f t="shared" ref="Q234:Q255" si="69">L234*2</f>
        <v>0</v>
      </c>
      <c r="R234" s="60">
        <v>0</v>
      </c>
      <c r="S234" s="30">
        <v>0</v>
      </c>
      <c r="T234" s="30">
        <f t="shared" si="68"/>
        <v>10984.980000000001</v>
      </c>
      <c r="U234" s="52"/>
      <c r="V234" s="52"/>
      <c r="W234" s="52"/>
      <c r="X234" s="52"/>
      <c r="Y234" s="52"/>
      <c r="Z234" s="52"/>
      <c r="AB234" s="59"/>
      <c r="AC234" s="26"/>
      <c r="AD234" s="152"/>
      <c r="AE234" s="156"/>
      <c r="AF234" s="156"/>
      <c r="AG234" s="156"/>
      <c r="AH234" s="156"/>
      <c r="AI234" s="156"/>
    </row>
    <row r="235" spans="2:35" x14ac:dyDescent="0.2">
      <c r="B235" s="146" t="s">
        <v>771</v>
      </c>
      <c r="C235" s="39" t="s">
        <v>772</v>
      </c>
      <c r="D235" s="58" t="s">
        <v>773</v>
      </c>
      <c r="E235" s="148" t="s">
        <v>698</v>
      </c>
      <c r="F235" s="32"/>
      <c r="G235" s="149" t="s">
        <v>26</v>
      </c>
      <c r="H235" s="34"/>
      <c r="I235" s="166">
        <v>7203.2100000000009</v>
      </c>
      <c r="J235" s="37">
        <f t="shared" si="67"/>
        <v>7203.2100000000009</v>
      </c>
      <c r="K235" s="37">
        <f t="shared" si="62"/>
        <v>14406.420000000002</v>
      </c>
      <c r="L235" s="37">
        <v>0</v>
      </c>
      <c r="M235" s="60">
        <v>0</v>
      </c>
      <c r="N235" s="37">
        <v>0</v>
      </c>
      <c r="O235" s="37">
        <v>0</v>
      </c>
      <c r="P235" s="37">
        <v>0</v>
      </c>
      <c r="Q235" s="37">
        <f t="shared" si="69"/>
        <v>0</v>
      </c>
      <c r="R235" s="60">
        <v>0</v>
      </c>
      <c r="S235" s="30">
        <v>0</v>
      </c>
      <c r="T235" s="30">
        <f t="shared" si="68"/>
        <v>14406.420000000002</v>
      </c>
      <c r="U235" s="52"/>
      <c r="V235" s="52"/>
      <c r="W235" s="52"/>
      <c r="X235" s="52"/>
      <c r="Y235" s="52"/>
      <c r="Z235" s="52"/>
      <c r="AB235" s="59"/>
      <c r="AC235" s="26"/>
      <c r="AD235" s="152"/>
      <c r="AE235" s="156"/>
      <c r="AF235" s="156"/>
      <c r="AG235" s="156"/>
      <c r="AH235" s="156"/>
      <c r="AI235" s="156"/>
    </row>
    <row r="236" spans="2:35" x14ac:dyDescent="0.2">
      <c r="B236" s="146" t="s">
        <v>782</v>
      </c>
      <c r="C236" s="39" t="s">
        <v>783</v>
      </c>
      <c r="D236" s="58" t="s">
        <v>784</v>
      </c>
      <c r="E236" s="148" t="s">
        <v>698</v>
      </c>
      <c r="F236" s="32"/>
      <c r="G236" s="149" t="s">
        <v>26</v>
      </c>
      <c r="H236" s="34"/>
      <c r="I236" s="166">
        <v>7723.96</v>
      </c>
      <c r="J236" s="37">
        <f t="shared" si="67"/>
        <v>7723.96</v>
      </c>
      <c r="K236" s="37">
        <f t="shared" si="62"/>
        <v>15447.92</v>
      </c>
      <c r="L236" s="37">
        <v>0</v>
      </c>
      <c r="M236" s="60">
        <v>0</v>
      </c>
      <c r="N236" s="37">
        <v>0</v>
      </c>
      <c r="O236" s="37">
        <v>0</v>
      </c>
      <c r="P236" s="37">
        <v>0</v>
      </c>
      <c r="Q236" s="37">
        <f t="shared" si="69"/>
        <v>0</v>
      </c>
      <c r="R236" s="60">
        <v>0</v>
      </c>
      <c r="S236" s="30">
        <v>0</v>
      </c>
      <c r="T236" s="30">
        <f t="shared" si="68"/>
        <v>15447.92</v>
      </c>
      <c r="U236" s="52"/>
      <c r="V236" s="52"/>
      <c r="W236" s="52"/>
      <c r="X236" s="52"/>
      <c r="Y236" s="52"/>
      <c r="Z236" s="52"/>
      <c r="AB236" s="59"/>
      <c r="AC236" s="26"/>
      <c r="AD236" s="152"/>
      <c r="AE236" s="156"/>
      <c r="AF236" s="156"/>
      <c r="AG236" s="156"/>
      <c r="AH236" s="156"/>
      <c r="AI236" s="156"/>
    </row>
    <row r="237" spans="2:35" x14ac:dyDescent="0.2">
      <c r="B237" s="146" t="s">
        <v>785</v>
      </c>
      <c r="C237" s="49" t="s">
        <v>786</v>
      </c>
      <c r="D237" s="58" t="s">
        <v>787</v>
      </c>
      <c r="E237" s="148" t="s">
        <v>698</v>
      </c>
      <c r="F237" s="32"/>
      <c r="G237" s="149" t="s">
        <v>26</v>
      </c>
      <c r="H237" s="34"/>
      <c r="I237" s="166">
        <v>7723.96</v>
      </c>
      <c r="J237" s="37">
        <f t="shared" si="67"/>
        <v>7723.96</v>
      </c>
      <c r="K237" s="37">
        <f t="shared" si="62"/>
        <v>15447.92</v>
      </c>
      <c r="L237" s="37">
        <v>2737.44</v>
      </c>
      <c r="M237" s="60">
        <v>0</v>
      </c>
      <c r="N237" s="37">
        <v>0</v>
      </c>
      <c r="O237" s="37">
        <v>0</v>
      </c>
      <c r="P237" s="37">
        <v>0</v>
      </c>
      <c r="Q237" s="37">
        <f t="shared" si="69"/>
        <v>5474.88</v>
      </c>
      <c r="R237" s="60">
        <v>0</v>
      </c>
      <c r="S237" s="30">
        <v>0</v>
      </c>
      <c r="T237" s="30">
        <f t="shared" si="68"/>
        <v>20922.8</v>
      </c>
      <c r="U237" s="52"/>
      <c r="V237" s="52"/>
      <c r="W237" s="52"/>
      <c r="X237" s="52"/>
      <c r="Y237" s="52"/>
      <c r="Z237" s="52"/>
      <c r="AB237" s="59"/>
      <c r="AC237" s="26"/>
      <c r="AD237" s="152"/>
      <c r="AE237" s="156"/>
      <c r="AF237" s="156"/>
      <c r="AG237" s="156"/>
      <c r="AH237" s="156"/>
      <c r="AI237" s="156"/>
    </row>
    <row r="238" spans="2:35" x14ac:dyDescent="0.2">
      <c r="B238" s="146" t="s">
        <v>788</v>
      </c>
      <c r="C238" s="49" t="s">
        <v>789</v>
      </c>
      <c r="D238" s="58" t="s">
        <v>790</v>
      </c>
      <c r="E238" s="148" t="s">
        <v>698</v>
      </c>
      <c r="F238" s="32"/>
      <c r="G238" s="149" t="s">
        <v>26</v>
      </c>
      <c r="H238" s="34"/>
      <c r="I238" s="166">
        <v>7723.96</v>
      </c>
      <c r="J238" s="37">
        <f t="shared" si="67"/>
        <v>7723.96</v>
      </c>
      <c r="K238" s="37">
        <f t="shared" si="62"/>
        <v>15447.92</v>
      </c>
      <c r="L238" s="37">
        <v>2737.44</v>
      </c>
      <c r="M238" s="60">
        <v>0</v>
      </c>
      <c r="N238" s="37">
        <v>0</v>
      </c>
      <c r="O238" s="37">
        <v>0</v>
      </c>
      <c r="P238" s="37">
        <v>0</v>
      </c>
      <c r="Q238" s="37">
        <f t="shared" si="69"/>
        <v>5474.88</v>
      </c>
      <c r="R238" s="60">
        <v>0</v>
      </c>
      <c r="S238" s="30">
        <v>0</v>
      </c>
      <c r="T238" s="30">
        <f t="shared" si="68"/>
        <v>20922.8</v>
      </c>
      <c r="U238" s="52"/>
      <c r="V238" s="52"/>
      <c r="W238" s="52"/>
      <c r="X238" s="52"/>
      <c r="Y238" s="52"/>
      <c r="Z238" s="52"/>
      <c r="AB238" s="59"/>
      <c r="AC238" s="26"/>
      <c r="AD238" s="152"/>
      <c r="AE238" s="156"/>
      <c r="AF238" s="156"/>
      <c r="AG238" s="156"/>
      <c r="AH238" s="156"/>
      <c r="AI238" s="156"/>
    </row>
    <row r="239" spans="2:35" x14ac:dyDescent="0.2">
      <c r="B239" s="146" t="s">
        <v>791</v>
      </c>
      <c r="C239" s="49" t="s">
        <v>792</v>
      </c>
      <c r="D239" s="58" t="s">
        <v>793</v>
      </c>
      <c r="E239" s="148" t="s">
        <v>698</v>
      </c>
      <c r="F239" s="32"/>
      <c r="G239" s="149" t="s">
        <v>26</v>
      </c>
      <c r="H239" s="34"/>
      <c r="I239" s="166">
        <v>7723.96</v>
      </c>
      <c r="J239" s="37">
        <f t="shared" si="67"/>
        <v>7723.96</v>
      </c>
      <c r="K239" s="37">
        <f t="shared" si="62"/>
        <v>15447.92</v>
      </c>
      <c r="L239" s="37">
        <v>0</v>
      </c>
      <c r="M239" s="60">
        <v>0</v>
      </c>
      <c r="N239" s="37">
        <v>0</v>
      </c>
      <c r="O239" s="37">
        <v>0</v>
      </c>
      <c r="P239" s="37">
        <v>0</v>
      </c>
      <c r="Q239" s="37">
        <f t="shared" si="69"/>
        <v>0</v>
      </c>
      <c r="R239" s="60">
        <v>0</v>
      </c>
      <c r="S239" s="30">
        <v>0</v>
      </c>
      <c r="T239" s="30">
        <f t="shared" si="68"/>
        <v>15447.92</v>
      </c>
      <c r="U239" s="52"/>
      <c r="V239" s="52"/>
      <c r="W239" s="52"/>
      <c r="X239" s="52"/>
      <c r="Y239" s="52"/>
      <c r="Z239" s="52"/>
      <c r="AB239" s="59"/>
      <c r="AC239" s="26"/>
      <c r="AD239" s="152"/>
      <c r="AE239" s="156"/>
      <c r="AF239" s="156"/>
      <c r="AG239" s="156"/>
      <c r="AH239" s="156"/>
      <c r="AI239" s="156"/>
    </row>
    <row r="240" spans="2:35" x14ac:dyDescent="0.2">
      <c r="B240" s="146" t="s">
        <v>794</v>
      </c>
      <c r="C240" s="57" t="s">
        <v>795</v>
      </c>
      <c r="D240" s="58" t="s">
        <v>796</v>
      </c>
      <c r="E240" s="148" t="s">
        <v>698</v>
      </c>
      <c r="F240" s="32"/>
      <c r="G240" s="149" t="s">
        <v>26</v>
      </c>
      <c r="H240" s="34"/>
      <c r="I240" s="166">
        <v>7723.96</v>
      </c>
      <c r="J240" s="37">
        <f t="shared" si="67"/>
        <v>7723.96</v>
      </c>
      <c r="K240" s="37">
        <f t="shared" si="62"/>
        <v>15447.92</v>
      </c>
      <c r="L240" s="37">
        <v>0</v>
      </c>
      <c r="M240" s="60">
        <v>0</v>
      </c>
      <c r="N240" s="37">
        <v>0</v>
      </c>
      <c r="O240" s="37">
        <v>0</v>
      </c>
      <c r="P240" s="37">
        <v>0</v>
      </c>
      <c r="Q240" s="37">
        <f t="shared" si="69"/>
        <v>0</v>
      </c>
      <c r="R240" s="60">
        <v>0</v>
      </c>
      <c r="S240" s="30">
        <v>0</v>
      </c>
      <c r="T240" s="30">
        <f t="shared" si="68"/>
        <v>15447.92</v>
      </c>
      <c r="U240" s="52"/>
      <c r="V240" s="52"/>
      <c r="W240" s="52"/>
      <c r="X240" s="52"/>
      <c r="Y240" s="52"/>
      <c r="Z240" s="52"/>
      <c r="AB240" s="59"/>
      <c r="AC240" s="26"/>
      <c r="AD240" s="152"/>
      <c r="AE240" s="156"/>
      <c r="AF240" s="156"/>
      <c r="AG240" s="156"/>
      <c r="AH240" s="156"/>
      <c r="AI240" s="156"/>
    </row>
    <row r="241" spans="2:35" x14ac:dyDescent="0.2">
      <c r="B241" s="146" t="s">
        <v>807</v>
      </c>
      <c r="C241" s="57" t="s">
        <v>808</v>
      </c>
      <c r="D241" s="58" t="s">
        <v>809</v>
      </c>
      <c r="E241" s="148" t="s">
        <v>698</v>
      </c>
      <c r="F241" s="32"/>
      <c r="G241" s="149" t="s">
        <v>26</v>
      </c>
      <c r="H241" s="34"/>
      <c r="I241" s="166">
        <v>7723.96</v>
      </c>
      <c r="J241" s="37">
        <f t="shared" si="67"/>
        <v>7723.96</v>
      </c>
      <c r="K241" s="37">
        <f t="shared" si="62"/>
        <v>15447.92</v>
      </c>
      <c r="L241" s="37">
        <v>0</v>
      </c>
      <c r="M241" s="60">
        <v>0</v>
      </c>
      <c r="N241" s="37">
        <v>0</v>
      </c>
      <c r="O241" s="37">
        <v>0</v>
      </c>
      <c r="P241" s="37">
        <v>0</v>
      </c>
      <c r="Q241" s="37">
        <f t="shared" si="69"/>
        <v>0</v>
      </c>
      <c r="R241" s="60">
        <v>0</v>
      </c>
      <c r="S241" s="30">
        <v>0</v>
      </c>
      <c r="T241" s="30">
        <f t="shared" si="68"/>
        <v>15447.92</v>
      </c>
      <c r="U241" s="52"/>
      <c r="V241" s="52"/>
      <c r="W241" s="52"/>
      <c r="X241" s="52"/>
      <c r="Y241" s="52"/>
      <c r="Z241" s="52"/>
      <c r="AB241" s="59"/>
      <c r="AC241" s="26"/>
      <c r="AD241" s="152"/>
      <c r="AE241" s="156"/>
      <c r="AF241" s="156"/>
      <c r="AG241" s="156"/>
      <c r="AH241" s="156"/>
      <c r="AI241" s="156"/>
    </row>
    <row r="242" spans="2:35" x14ac:dyDescent="0.2">
      <c r="B242" s="146" t="s">
        <v>810</v>
      </c>
      <c r="C242" s="57" t="s">
        <v>811</v>
      </c>
      <c r="D242" s="58" t="s">
        <v>812</v>
      </c>
      <c r="E242" s="148" t="s">
        <v>698</v>
      </c>
      <c r="F242" s="32"/>
      <c r="G242" s="149" t="s">
        <v>26</v>
      </c>
      <c r="H242" s="34"/>
      <c r="I242" s="166">
        <v>7723.96</v>
      </c>
      <c r="J242" s="37">
        <f t="shared" si="67"/>
        <v>7723.96</v>
      </c>
      <c r="K242" s="37">
        <f t="shared" si="62"/>
        <v>15447.92</v>
      </c>
      <c r="L242" s="37">
        <v>3895.92</v>
      </c>
      <c r="M242" s="60">
        <v>0</v>
      </c>
      <c r="N242" s="37">
        <v>0</v>
      </c>
      <c r="O242" s="37">
        <v>0</v>
      </c>
      <c r="P242" s="37">
        <v>0</v>
      </c>
      <c r="Q242" s="37">
        <f t="shared" si="69"/>
        <v>7791.84</v>
      </c>
      <c r="R242" s="60">
        <v>0</v>
      </c>
      <c r="S242" s="30">
        <v>0</v>
      </c>
      <c r="T242" s="30">
        <f t="shared" si="68"/>
        <v>23239.760000000002</v>
      </c>
      <c r="U242" s="52"/>
      <c r="V242" s="52"/>
      <c r="W242" s="52"/>
      <c r="X242" s="52"/>
      <c r="Y242" s="52"/>
      <c r="Z242" s="52"/>
      <c r="AB242" s="59"/>
      <c r="AC242" s="26"/>
      <c r="AD242" s="152"/>
      <c r="AE242" s="156"/>
      <c r="AF242" s="156"/>
      <c r="AG242" s="156"/>
      <c r="AH242" s="156"/>
      <c r="AI242" s="156"/>
    </row>
    <row r="243" spans="2:35" x14ac:dyDescent="0.2">
      <c r="B243" s="146" t="s">
        <v>813</v>
      </c>
      <c r="C243" s="57" t="s">
        <v>814</v>
      </c>
      <c r="D243" s="58" t="s">
        <v>815</v>
      </c>
      <c r="E243" s="148" t="s">
        <v>698</v>
      </c>
      <c r="F243" s="32"/>
      <c r="G243" s="149" t="s">
        <v>26</v>
      </c>
      <c r="H243" s="34"/>
      <c r="I243" s="166">
        <v>7723.96</v>
      </c>
      <c r="J243" s="37">
        <f t="shared" si="67"/>
        <v>7723.96</v>
      </c>
      <c r="K243" s="37">
        <f t="shared" si="62"/>
        <v>15447.92</v>
      </c>
      <c r="L243" s="37">
        <v>3895.92</v>
      </c>
      <c r="M243" s="60">
        <v>0</v>
      </c>
      <c r="N243" s="37">
        <v>0</v>
      </c>
      <c r="O243" s="37">
        <v>0</v>
      </c>
      <c r="P243" s="37">
        <v>0</v>
      </c>
      <c r="Q243" s="37">
        <f t="shared" si="69"/>
        <v>7791.84</v>
      </c>
      <c r="R243" s="60">
        <v>0</v>
      </c>
      <c r="S243" s="30">
        <v>0</v>
      </c>
      <c r="T243" s="30">
        <f t="shared" si="68"/>
        <v>23239.760000000002</v>
      </c>
      <c r="U243" s="52"/>
      <c r="V243" s="52"/>
      <c r="W243" s="52"/>
      <c r="X243" s="52"/>
      <c r="Y243" s="52"/>
      <c r="Z243" s="52"/>
      <c r="AB243" s="59"/>
      <c r="AC243" s="26"/>
      <c r="AD243" s="152"/>
      <c r="AE243" s="156"/>
      <c r="AF243" s="156"/>
      <c r="AG243" s="156"/>
      <c r="AH243" s="156"/>
      <c r="AI243" s="156"/>
    </row>
    <row r="244" spans="2:35" x14ac:dyDescent="0.2">
      <c r="B244" s="146" t="s">
        <v>819</v>
      </c>
      <c r="C244" s="57" t="s">
        <v>820</v>
      </c>
      <c r="D244" s="58" t="s">
        <v>821</v>
      </c>
      <c r="E244" s="148" t="s">
        <v>698</v>
      </c>
      <c r="F244" s="32"/>
      <c r="G244" s="149" t="s">
        <v>26</v>
      </c>
      <c r="H244" s="34"/>
      <c r="I244" s="166">
        <v>7723.96</v>
      </c>
      <c r="J244" s="37">
        <f t="shared" si="67"/>
        <v>7723.96</v>
      </c>
      <c r="K244" s="37">
        <f t="shared" si="62"/>
        <v>15447.92</v>
      </c>
      <c r="L244" s="37">
        <v>0</v>
      </c>
      <c r="M244" s="60">
        <v>0</v>
      </c>
      <c r="N244" s="37">
        <v>0</v>
      </c>
      <c r="O244" s="37">
        <v>0</v>
      </c>
      <c r="P244" s="37">
        <v>0</v>
      </c>
      <c r="Q244" s="37">
        <f t="shared" si="69"/>
        <v>0</v>
      </c>
      <c r="R244" s="60">
        <v>0</v>
      </c>
      <c r="S244" s="30">
        <v>0</v>
      </c>
      <c r="T244" s="30">
        <f t="shared" si="68"/>
        <v>15447.92</v>
      </c>
      <c r="U244" s="52"/>
      <c r="V244" s="52"/>
      <c r="W244" s="52"/>
      <c r="X244" s="52"/>
      <c r="Y244" s="52"/>
      <c r="Z244" s="52"/>
      <c r="AB244" s="59"/>
      <c r="AC244" s="26"/>
      <c r="AD244" s="152"/>
      <c r="AE244" s="156"/>
      <c r="AF244" s="156"/>
      <c r="AG244" s="156"/>
      <c r="AH244" s="156"/>
      <c r="AI244" s="156"/>
    </row>
    <row r="245" spans="2:35" x14ac:dyDescent="0.2">
      <c r="B245" s="146" t="s">
        <v>822</v>
      </c>
      <c r="C245" s="57" t="s">
        <v>823</v>
      </c>
      <c r="D245" s="58" t="s">
        <v>824</v>
      </c>
      <c r="E245" s="148" t="s">
        <v>698</v>
      </c>
      <c r="F245" s="32"/>
      <c r="G245" s="149" t="s">
        <v>26</v>
      </c>
      <c r="H245" s="34"/>
      <c r="I245" s="166">
        <v>7723.96</v>
      </c>
      <c r="J245" s="37">
        <f t="shared" si="67"/>
        <v>7723.96</v>
      </c>
      <c r="K245" s="37">
        <f t="shared" si="62"/>
        <v>15447.92</v>
      </c>
      <c r="L245" s="37">
        <v>3895.92</v>
      </c>
      <c r="M245" s="60">
        <v>0</v>
      </c>
      <c r="N245" s="37">
        <v>0</v>
      </c>
      <c r="O245" s="37">
        <v>0</v>
      </c>
      <c r="P245" s="37">
        <v>0</v>
      </c>
      <c r="Q245" s="37">
        <f t="shared" si="69"/>
        <v>7791.84</v>
      </c>
      <c r="R245" s="60">
        <v>0</v>
      </c>
      <c r="S245" s="30">
        <v>0</v>
      </c>
      <c r="T245" s="30">
        <f t="shared" si="68"/>
        <v>23239.760000000002</v>
      </c>
      <c r="U245" s="52"/>
      <c r="V245" s="52"/>
      <c r="W245" s="52"/>
      <c r="X245" s="52"/>
      <c r="Y245" s="52"/>
      <c r="Z245" s="52"/>
      <c r="AB245" s="59"/>
      <c r="AC245" s="26"/>
      <c r="AD245" s="152"/>
      <c r="AE245" s="156"/>
      <c r="AF245" s="156"/>
      <c r="AG245" s="156"/>
      <c r="AH245" s="156"/>
      <c r="AI245" s="156"/>
    </row>
    <row r="246" spans="2:35" x14ac:dyDescent="0.2">
      <c r="B246" s="146" t="s">
        <v>825</v>
      </c>
      <c r="C246" s="57" t="s">
        <v>826</v>
      </c>
      <c r="D246" s="58" t="s">
        <v>827</v>
      </c>
      <c r="E246" s="148" t="s">
        <v>698</v>
      </c>
      <c r="F246" s="32"/>
      <c r="G246" s="149" t="s">
        <v>26</v>
      </c>
      <c r="H246" s="34"/>
      <c r="I246" s="166">
        <v>7723.96</v>
      </c>
      <c r="J246" s="37">
        <f t="shared" si="67"/>
        <v>7723.96</v>
      </c>
      <c r="K246" s="37">
        <f t="shared" si="62"/>
        <v>15447.92</v>
      </c>
      <c r="L246" s="37">
        <v>3895.92</v>
      </c>
      <c r="M246" s="60">
        <v>0</v>
      </c>
      <c r="N246" s="37">
        <v>0</v>
      </c>
      <c r="O246" s="37">
        <v>0</v>
      </c>
      <c r="P246" s="37">
        <v>0</v>
      </c>
      <c r="Q246" s="37">
        <f t="shared" si="69"/>
        <v>7791.84</v>
      </c>
      <c r="R246" s="60">
        <v>0</v>
      </c>
      <c r="S246" s="30">
        <v>0</v>
      </c>
      <c r="T246" s="30">
        <f t="shared" si="68"/>
        <v>23239.760000000002</v>
      </c>
      <c r="U246" s="52"/>
      <c r="V246" s="52"/>
      <c r="W246" s="52"/>
      <c r="X246" s="52"/>
      <c r="Y246" s="52"/>
      <c r="Z246" s="52"/>
      <c r="AB246" s="59"/>
      <c r="AC246" s="26"/>
      <c r="AD246" s="152"/>
      <c r="AE246" s="156"/>
      <c r="AF246" s="156"/>
      <c r="AG246" s="156"/>
      <c r="AH246" s="156"/>
      <c r="AI246" s="156"/>
    </row>
    <row r="247" spans="2:35" x14ac:dyDescent="0.2">
      <c r="B247" s="146" t="s">
        <v>831</v>
      </c>
      <c r="C247" s="57" t="s">
        <v>832</v>
      </c>
      <c r="D247" s="58" t="s">
        <v>833</v>
      </c>
      <c r="E247" s="148" t="s">
        <v>708</v>
      </c>
      <c r="F247" s="32"/>
      <c r="G247" s="149" t="s">
        <v>26</v>
      </c>
      <c r="H247" s="34"/>
      <c r="I247" s="166">
        <v>5492.4900000000007</v>
      </c>
      <c r="J247" s="37">
        <f t="shared" si="67"/>
        <v>5492.4900000000007</v>
      </c>
      <c r="K247" s="37">
        <f t="shared" si="62"/>
        <v>10984.980000000001</v>
      </c>
      <c r="L247" s="37">
        <v>0</v>
      </c>
      <c r="M247" s="60">
        <v>0</v>
      </c>
      <c r="N247" s="37">
        <v>0</v>
      </c>
      <c r="O247" s="37">
        <v>0</v>
      </c>
      <c r="P247" s="37">
        <v>0</v>
      </c>
      <c r="Q247" s="37">
        <f t="shared" si="69"/>
        <v>0</v>
      </c>
      <c r="R247" s="60">
        <v>0</v>
      </c>
      <c r="S247" s="30">
        <v>0</v>
      </c>
      <c r="T247" s="30">
        <f t="shared" si="68"/>
        <v>10984.980000000001</v>
      </c>
      <c r="U247" s="52"/>
      <c r="V247" s="52"/>
      <c r="W247" s="52"/>
      <c r="X247" s="52"/>
      <c r="Y247" s="52"/>
      <c r="Z247" s="52"/>
      <c r="AB247" s="59"/>
      <c r="AC247" s="26"/>
      <c r="AD247" s="152"/>
      <c r="AE247" s="156"/>
      <c r="AF247" s="156"/>
      <c r="AG247" s="156"/>
      <c r="AH247" s="156"/>
      <c r="AI247" s="156"/>
    </row>
    <row r="248" spans="2:35" x14ac:dyDescent="0.2">
      <c r="B248" s="146" t="s">
        <v>834</v>
      </c>
      <c r="C248" s="57" t="s">
        <v>835</v>
      </c>
      <c r="D248" s="58" t="s">
        <v>836</v>
      </c>
      <c r="E248" s="148" t="s">
        <v>698</v>
      </c>
      <c r="F248" s="32"/>
      <c r="G248" s="149" t="s">
        <v>26</v>
      </c>
      <c r="H248" s="34"/>
      <c r="I248" s="166">
        <v>7722.6900000000005</v>
      </c>
      <c r="J248" s="37">
        <f t="shared" si="67"/>
        <v>7722.6900000000005</v>
      </c>
      <c r="K248" s="37">
        <f t="shared" si="62"/>
        <v>15445.380000000001</v>
      </c>
      <c r="L248" s="37">
        <v>2737.44</v>
      </c>
      <c r="M248" s="60">
        <v>0</v>
      </c>
      <c r="N248" s="37">
        <v>0</v>
      </c>
      <c r="O248" s="37">
        <v>0</v>
      </c>
      <c r="P248" s="37">
        <v>0</v>
      </c>
      <c r="Q248" s="37">
        <f t="shared" si="69"/>
        <v>5474.88</v>
      </c>
      <c r="R248" s="60">
        <v>0</v>
      </c>
      <c r="S248" s="30">
        <v>0</v>
      </c>
      <c r="T248" s="30">
        <f t="shared" si="68"/>
        <v>20920.260000000002</v>
      </c>
      <c r="U248" s="52"/>
      <c r="V248" s="52"/>
      <c r="W248" s="52"/>
      <c r="X248" s="52"/>
      <c r="Y248" s="52"/>
      <c r="Z248" s="52"/>
      <c r="AB248" s="59"/>
      <c r="AC248" s="26"/>
      <c r="AD248" s="152"/>
      <c r="AE248" s="156"/>
      <c r="AF248" s="156"/>
      <c r="AG248" s="156"/>
      <c r="AH248" s="156"/>
      <c r="AI248" s="156"/>
    </row>
    <row r="249" spans="2:35" x14ac:dyDescent="0.2">
      <c r="B249" s="146" t="s">
        <v>837</v>
      </c>
      <c r="C249" s="57" t="s">
        <v>838</v>
      </c>
      <c r="D249" s="58" t="s">
        <v>839</v>
      </c>
      <c r="E249" s="148" t="s">
        <v>698</v>
      </c>
      <c r="F249" s="32"/>
      <c r="G249" s="149" t="s">
        <v>26</v>
      </c>
      <c r="H249" s="34"/>
      <c r="I249" s="166">
        <v>7722.6900000000005</v>
      </c>
      <c r="J249" s="37">
        <f t="shared" si="67"/>
        <v>7722.6900000000005</v>
      </c>
      <c r="K249" s="37">
        <f t="shared" si="62"/>
        <v>15445.380000000001</v>
      </c>
      <c r="L249" s="37">
        <v>2737.44</v>
      </c>
      <c r="M249" s="60">
        <v>0</v>
      </c>
      <c r="N249" s="37">
        <v>0</v>
      </c>
      <c r="O249" s="37">
        <v>0</v>
      </c>
      <c r="P249" s="37">
        <v>0</v>
      </c>
      <c r="Q249" s="37">
        <f t="shared" si="69"/>
        <v>5474.88</v>
      </c>
      <c r="R249" s="60">
        <v>0</v>
      </c>
      <c r="S249" s="30">
        <v>0</v>
      </c>
      <c r="T249" s="30">
        <f t="shared" si="68"/>
        <v>20920.260000000002</v>
      </c>
      <c r="U249" s="52"/>
      <c r="V249" s="52"/>
      <c r="W249" s="52"/>
      <c r="X249" s="52"/>
      <c r="Y249" s="52"/>
      <c r="Z249" s="52"/>
      <c r="AB249" s="59"/>
      <c r="AC249" s="26"/>
      <c r="AD249" s="152"/>
      <c r="AE249" s="156"/>
      <c r="AF249" s="156"/>
      <c r="AG249" s="156"/>
      <c r="AH249" s="156"/>
      <c r="AI249" s="156"/>
    </row>
    <row r="250" spans="2:35" x14ac:dyDescent="0.2">
      <c r="B250" s="146" t="s">
        <v>840</v>
      </c>
      <c r="C250" s="57" t="s">
        <v>841</v>
      </c>
      <c r="D250" s="58" t="s">
        <v>842</v>
      </c>
      <c r="E250" s="148" t="s">
        <v>698</v>
      </c>
      <c r="F250" s="32"/>
      <c r="G250" s="149" t="s">
        <v>26</v>
      </c>
      <c r="H250" s="34"/>
      <c r="I250" s="166">
        <v>7722.6900000000005</v>
      </c>
      <c r="J250" s="37">
        <f t="shared" si="67"/>
        <v>7722.6900000000005</v>
      </c>
      <c r="K250" s="37">
        <f t="shared" si="62"/>
        <v>15445.380000000001</v>
      </c>
      <c r="L250" s="37">
        <v>0</v>
      </c>
      <c r="M250" s="60">
        <v>0</v>
      </c>
      <c r="N250" s="37">
        <v>0</v>
      </c>
      <c r="O250" s="37">
        <v>0</v>
      </c>
      <c r="P250" s="37">
        <v>0</v>
      </c>
      <c r="Q250" s="37">
        <f t="shared" si="69"/>
        <v>0</v>
      </c>
      <c r="R250" s="60">
        <v>0</v>
      </c>
      <c r="S250" s="30">
        <v>0</v>
      </c>
      <c r="T250" s="30">
        <f t="shared" si="68"/>
        <v>15445.380000000001</v>
      </c>
      <c r="U250" s="52"/>
      <c r="V250" s="52"/>
      <c r="W250" s="52"/>
      <c r="X250" s="52"/>
      <c r="Y250" s="52"/>
      <c r="Z250" s="52"/>
      <c r="AB250" s="59"/>
      <c r="AC250" s="26"/>
      <c r="AD250" s="152"/>
      <c r="AE250" s="156"/>
      <c r="AF250" s="156"/>
      <c r="AG250" s="156"/>
      <c r="AH250" s="156"/>
      <c r="AI250" s="156"/>
    </row>
    <row r="251" spans="2:35" x14ac:dyDescent="0.2">
      <c r="B251" s="146" t="s">
        <v>843</v>
      </c>
      <c r="C251" s="57" t="s">
        <v>844</v>
      </c>
      <c r="D251" s="58" t="s">
        <v>845</v>
      </c>
      <c r="E251" s="148" t="s">
        <v>698</v>
      </c>
      <c r="F251" s="32"/>
      <c r="G251" s="149" t="s">
        <v>26</v>
      </c>
      <c r="H251" s="34"/>
      <c r="I251" s="166">
        <v>7722.88</v>
      </c>
      <c r="J251" s="37">
        <f t="shared" si="67"/>
        <v>7722.88</v>
      </c>
      <c r="K251" s="37">
        <f t="shared" si="62"/>
        <v>15445.76</v>
      </c>
      <c r="L251" s="37">
        <v>0</v>
      </c>
      <c r="M251" s="60">
        <v>0</v>
      </c>
      <c r="N251" s="37">
        <v>0</v>
      </c>
      <c r="O251" s="37">
        <v>0</v>
      </c>
      <c r="P251" s="37">
        <v>0</v>
      </c>
      <c r="Q251" s="37">
        <f t="shared" si="69"/>
        <v>0</v>
      </c>
      <c r="R251" s="60">
        <v>0</v>
      </c>
      <c r="S251" s="30">
        <v>0</v>
      </c>
      <c r="T251" s="30">
        <f t="shared" si="68"/>
        <v>15445.76</v>
      </c>
      <c r="U251" s="52"/>
      <c r="V251" s="52"/>
      <c r="W251" s="52"/>
      <c r="X251" s="52"/>
      <c r="Y251" s="52"/>
      <c r="Z251" s="52"/>
      <c r="AB251" s="59"/>
      <c r="AC251" s="26"/>
      <c r="AD251" s="152"/>
      <c r="AE251" s="156"/>
      <c r="AF251" s="156"/>
      <c r="AG251" s="156"/>
      <c r="AH251" s="156"/>
      <c r="AI251" s="156"/>
    </row>
    <row r="252" spans="2:35" x14ac:dyDescent="0.2">
      <c r="B252" s="161" t="s">
        <v>846</v>
      </c>
      <c r="C252" s="57" t="s">
        <v>847</v>
      </c>
      <c r="D252" s="58" t="s">
        <v>848</v>
      </c>
      <c r="E252" s="148" t="s">
        <v>698</v>
      </c>
      <c r="F252" s="32"/>
      <c r="G252" s="149" t="s">
        <v>26</v>
      </c>
      <c r="H252" s="34"/>
      <c r="I252" s="166">
        <v>7722.6900000000005</v>
      </c>
      <c r="J252" s="37">
        <f t="shared" si="67"/>
        <v>7722.6900000000005</v>
      </c>
      <c r="K252" s="37">
        <f t="shared" si="62"/>
        <v>15445.380000000001</v>
      </c>
      <c r="L252" s="37">
        <v>0</v>
      </c>
      <c r="M252" s="60">
        <v>0</v>
      </c>
      <c r="N252" s="37">
        <v>0</v>
      </c>
      <c r="O252" s="37">
        <v>0</v>
      </c>
      <c r="P252" s="37">
        <v>0</v>
      </c>
      <c r="Q252" s="37">
        <f t="shared" si="69"/>
        <v>0</v>
      </c>
      <c r="R252" s="60">
        <v>0</v>
      </c>
      <c r="S252" s="30">
        <v>0</v>
      </c>
      <c r="T252" s="30">
        <f t="shared" si="68"/>
        <v>15445.380000000001</v>
      </c>
      <c r="U252" s="52"/>
      <c r="V252" s="52"/>
      <c r="W252" s="52"/>
      <c r="X252" s="52"/>
      <c r="Y252" s="52"/>
      <c r="Z252" s="52"/>
      <c r="AB252" s="59"/>
      <c r="AC252" s="26"/>
      <c r="AD252" s="152"/>
      <c r="AE252" s="156"/>
      <c r="AF252" s="156"/>
      <c r="AG252" s="156"/>
      <c r="AH252" s="156"/>
      <c r="AI252" s="156"/>
    </row>
    <row r="253" spans="2:35" x14ac:dyDescent="0.2">
      <c r="B253" s="161" t="s">
        <v>849</v>
      </c>
      <c r="C253" s="57" t="s">
        <v>850</v>
      </c>
      <c r="D253" s="58" t="s">
        <v>851</v>
      </c>
      <c r="E253" s="148" t="s">
        <v>698</v>
      </c>
      <c r="F253" s="32"/>
      <c r="G253" s="149" t="s">
        <v>26</v>
      </c>
      <c r="H253" s="34"/>
      <c r="I253" s="166">
        <v>7722.6900000000005</v>
      </c>
      <c r="J253" s="37">
        <f t="shared" si="67"/>
        <v>7722.6900000000005</v>
      </c>
      <c r="K253" s="37">
        <f t="shared" si="62"/>
        <v>15445.380000000001</v>
      </c>
      <c r="L253" s="37">
        <v>0</v>
      </c>
      <c r="M253" s="60">
        <v>0</v>
      </c>
      <c r="N253" s="37">
        <v>0</v>
      </c>
      <c r="O253" s="37">
        <v>0</v>
      </c>
      <c r="P253" s="37">
        <v>0</v>
      </c>
      <c r="Q253" s="37">
        <f t="shared" si="69"/>
        <v>0</v>
      </c>
      <c r="R253" s="60">
        <v>0</v>
      </c>
      <c r="S253" s="30">
        <v>0</v>
      </c>
      <c r="T253" s="30">
        <f t="shared" si="68"/>
        <v>15445.380000000001</v>
      </c>
      <c r="U253" s="52"/>
      <c r="V253" s="52"/>
      <c r="W253" s="52"/>
      <c r="X253" s="52"/>
      <c r="Y253" s="52"/>
      <c r="Z253" s="52"/>
      <c r="AB253" s="59"/>
      <c r="AC253" s="26"/>
      <c r="AD253" s="152"/>
      <c r="AE253" s="156"/>
      <c r="AF253" s="156"/>
      <c r="AG253" s="156"/>
      <c r="AH253" s="156"/>
      <c r="AI253" s="156"/>
    </row>
    <row r="254" spans="2:35" x14ac:dyDescent="0.2">
      <c r="B254" s="161" t="s">
        <v>852</v>
      </c>
      <c r="C254" s="59" t="s">
        <v>853</v>
      </c>
      <c r="D254" s="58" t="s">
        <v>854</v>
      </c>
      <c r="E254" s="148" t="s">
        <v>698</v>
      </c>
      <c r="F254" s="32"/>
      <c r="G254" s="149" t="s">
        <v>26</v>
      </c>
      <c r="H254" s="34"/>
      <c r="I254" s="166">
        <v>7722.69</v>
      </c>
      <c r="J254" s="37">
        <f t="shared" si="67"/>
        <v>7722.69</v>
      </c>
      <c r="K254" s="37">
        <f t="shared" si="62"/>
        <v>15445.38</v>
      </c>
      <c r="L254" s="37">
        <v>0</v>
      </c>
      <c r="M254" s="60">
        <v>0</v>
      </c>
      <c r="N254" s="37">
        <v>0</v>
      </c>
      <c r="O254" s="37">
        <v>0</v>
      </c>
      <c r="P254" s="37">
        <v>0</v>
      </c>
      <c r="Q254" s="37">
        <f t="shared" si="69"/>
        <v>0</v>
      </c>
      <c r="R254" s="60">
        <v>0</v>
      </c>
      <c r="S254" s="30">
        <v>0</v>
      </c>
      <c r="T254" s="30">
        <f t="shared" si="68"/>
        <v>15445.38</v>
      </c>
      <c r="U254" s="52"/>
      <c r="V254" s="52"/>
      <c r="W254" s="52"/>
      <c r="X254" s="52"/>
      <c r="Y254" s="52"/>
      <c r="Z254" s="52"/>
      <c r="AB254" s="59"/>
      <c r="AC254" s="26"/>
      <c r="AD254" s="152"/>
      <c r="AE254" s="156"/>
      <c r="AF254" s="156"/>
      <c r="AG254" s="156"/>
      <c r="AH254" s="156"/>
      <c r="AI254" s="156"/>
    </row>
    <row r="255" spans="2:35" x14ac:dyDescent="0.2">
      <c r="B255" s="161" t="s">
        <v>1859</v>
      </c>
      <c r="C255" s="59" t="s">
        <v>1860</v>
      </c>
      <c r="D255" s="58" t="s">
        <v>1861</v>
      </c>
      <c r="E255" s="148" t="s">
        <v>698</v>
      </c>
      <c r="F255" s="32"/>
      <c r="G255" s="149" t="s">
        <v>26</v>
      </c>
      <c r="H255" s="34"/>
      <c r="I255" s="150"/>
      <c r="J255" s="37">
        <v>7722.69</v>
      </c>
      <c r="K255" s="37">
        <f t="shared" si="62"/>
        <v>15445.38</v>
      </c>
      <c r="L255" s="37">
        <v>0</v>
      </c>
      <c r="M255" s="60">
        <v>0</v>
      </c>
      <c r="N255" s="37">
        <v>0</v>
      </c>
      <c r="O255" s="37">
        <v>0</v>
      </c>
      <c r="P255" s="37">
        <v>0</v>
      </c>
      <c r="Q255" s="37">
        <f t="shared" si="69"/>
        <v>0</v>
      </c>
      <c r="R255" s="60">
        <v>0</v>
      </c>
      <c r="S255" s="30">
        <v>0</v>
      </c>
      <c r="T255" s="30">
        <f t="shared" si="68"/>
        <v>15445.38</v>
      </c>
      <c r="U255" s="52"/>
      <c r="V255" s="52"/>
      <c r="W255" s="52"/>
      <c r="X255" s="52"/>
      <c r="Y255" s="52"/>
      <c r="Z255" s="52"/>
      <c r="AB255" s="59"/>
      <c r="AC255" s="26"/>
      <c r="AD255" s="152"/>
      <c r="AE255" s="156"/>
      <c r="AF255" s="156"/>
      <c r="AG255" s="156"/>
      <c r="AH255" s="156"/>
      <c r="AI255" s="156"/>
    </row>
    <row r="256" spans="2:35" x14ac:dyDescent="0.2">
      <c r="B256" s="161"/>
      <c r="C256" s="59"/>
      <c r="D256" s="58"/>
      <c r="E256" s="148"/>
      <c r="F256" s="32"/>
      <c r="G256" s="149"/>
      <c r="H256" s="34"/>
      <c r="I256" s="150"/>
      <c r="J256" s="37"/>
      <c r="K256" s="37"/>
      <c r="L256" s="37"/>
      <c r="M256" s="60"/>
      <c r="N256" s="37"/>
      <c r="O256" s="37"/>
      <c r="P256" s="37"/>
      <c r="Q256" s="37"/>
      <c r="R256" s="60"/>
      <c r="S256" s="30"/>
      <c r="T256" s="30"/>
      <c r="U256" s="52"/>
      <c r="V256" s="52"/>
      <c r="W256" s="52"/>
      <c r="X256" s="52"/>
      <c r="Y256" s="52"/>
      <c r="Z256" s="52"/>
      <c r="AB256" s="75"/>
      <c r="AC256" s="159"/>
      <c r="AD256" s="170"/>
      <c r="AE256" s="156"/>
      <c r="AF256" s="156"/>
      <c r="AG256" s="156"/>
      <c r="AH256" s="156"/>
      <c r="AI256" s="156"/>
    </row>
    <row r="257" spans="2:35" ht="15" customHeight="1" x14ac:dyDescent="0.25">
      <c r="B257" s="162" t="s">
        <v>859</v>
      </c>
      <c r="C257" s="163"/>
      <c r="D257" s="164"/>
      <c r="E257" s="148"/>
      <c r="F257" s="32"/>
      <c r="G257" s="149"/>
      <c r="H257" s="34"/>
      <c r="I257" s="150">
        <v>0</v>
      </c>
      <c r="J257" s="37"/>
      <c r="K257" s="37"/>
      <c r="L257" s="37"/>
      <c r="M257" s="37"/>
      <c r="N257" s="37"/>
      <c r="O257" s="37"/>
      <c r="P257" s="37"/>
      <c r="Q257" s="37"/>
      <c r="R257" s="37"/>
      <c r="S257" s="30"/>
      <c r="T257" s="30"/>
      <c r="U257" s="52"/>
      <c r="V257" s="52"/>
      <c r="W257" s="52"/>
      <c r="X257" s="52"/>
      <c r="Y257" s="52"/>
      <c r="Z257" s="52"/>
      <c r="AB257" s="74"/>
      <c r="AC257"/>
      <c r="AD257"/>
      <c r="AE257" s="158"/>
      <c r="AF257" s="158"/>
      <c r="AG257" s="158"/>
      <c r="AH257" s="158"/>
      <c r="AI257" s="158"/>
    </row>
    <row r="258" spans="2:35" x14ac:dyDescent="0.2">
      <c r="B258" s="146" t="s">
        <v>864</v>
      </c>
      <c r="C258" s="39" t="s">
        <v>865</v>
      </c>
      <c r="D258" s="58" t="s">
        <v>866</v>
      </c>
      <c r="E258" s="148" t="s">
        <v>77</v>
      </c>
      <c r="F258" s="44" t="s">
        <v>26</v>
      </c>
      <c r="G258" s="165"/>
      <c r="H258" s="34"/>
      <c r="I258" s="150">
        <v>6690.7400000000007</v>
      </c>
      <c r="J258" s="37">
        <f t="shared" ref="J258:J290" si="70">I258</f>
        <v>6690.7400000000007</v>
      </c>
      <c r="K258" s="37">
        <f>J258*2</f>
        <v>13381.480000000001</v>
      </c>
      <c r="L258" s="37">
        <v>0</v>
      </c>
      <c r="M258" s="37">
        <v>250</v>
      </c>
      <c r="N258" s="37">
        <v>0</v>
      </c>
      <c r="O258" s="37">
        <v>339.82</v>
      </c>
      <c r="P258" s="37">
        <v>0</v>
      </c>
      <c r="Q258" s="37">
        <f>L258*2</f>
        <v>0</v>
      </c>
      <c r="R258" s="37">
        <v>509.6</v>
      </c>
      <c r="S258" s="30">
        <v>0</v>
      </c>
      <c r="T258" s="30">
        <f>K258+N258+P258+Q258+S258</f>
        <v>13381.480000000001</v>
      </c>
      <c r="U258" s="52"/>
      <c r="V258" s="52"/>
      <c r="W258" s="52"/>
      <c r="X258" s="52"/>
      <c r="Y258" s="52"/>
      <c r="Z258" s="52"/>
      <c r="AB258" s="59"/>
      <c r="AC258" s="26"/>
      <c r="AD258" s="152"/>
      <c r="AE258" s="156"/>
      <c r="AF258" s="156"/>
      <c r="AG258" s="156"/>
      <c r="AH258" s="156"/>
      <c r="AI258" s="156"/>
    </row>
    <row r="259" spans="2:35" x14ac:dyDescent="0.2">
      <c r="B259" s="146" t="s">
        <v>1434</v>
      </c>
      <c r="C259" s="39" t="s">
        <v>1435</v>
      </c>
      <c r="D259" s="58" t="s">
        <v>1436</v>
      </c>
      <c r="E259" s="148" t="s">
        <v>489</v>
      </c>
      <c r="F259" s="44" t="s">
        <v>26</v>
      </c>
      <c r="G259" s="165"/>
      <c r="H259" s="34"/>
      <c r="I259" s="166">
        <v>5492.4900000000007</v>
      </c>
      <c r="J259" s="37">
        <f>I259</f>
        <v>5492.4900000000007</v>
      </c>
      <c r="K259" s="37">
        <f>J259*2</f>
        <v>10984.980000000001</v>
      </c>
      <c r="L259" s="37">
        <v>0</v>
      </c>
      <c r="M259" s="37">
        <v>250</v>
      </c>
      <c r="N259" s="37">
        <f>M259*2</f>
        <v>500</v>
      </c>
      <c r="O259" s="37">
        <v>339.82</v>
      </c>
      <c r="P259" s="37">
        <f>O259*2</f>
        <v>679.64</v>
      </c>
      <c r="Q259" s="37">
        <f>L259*2</f>
        <v>0</v>
      </c>
      <c r="R259" s="37">
        <v>0</v>
      </c>
      <c r="S259" s="30">
        <f>R259*2</f>
        <v>0</v>
      </c>
      <c r="T259" s="30">
        <f>K259+N259+P259+Q259+S259</f>
        <v>12164.62</v>
      </c>
      <c r="U259" s="52"/>
      <c r="V259" s="52"/>
      <c r="W259" s="52"/>
      <c r="X259" s="52"/>
      <c r="Y259" s="52"/>
      <c r="Z259" s="52"/>
      <c r="AB259" s="59"/>
      <c r="AC259" s="26"/>
      <c r="AD259" s="152"/>
      <c r="AE259" s="156"/>
      <c r="AF259" s="156"/>
      <c r="AG259" s="156"/>
      <c r="AH259" s="156"/>
      <c r="AI259" s="156"/>
    </row>
    <row r="260" spans="2:35" x14ac:dyDescent="0.2">
      <c r="B260" s="146" t="s">
        <v>505</v>
      </c>
      <c r="C260" s="39" t="s">
        <v>506</v>
      </c>
      <c r="D260" s="58" t="s">
        <v>507</v>
      </c>
      <c r="E260" s="148" t="s">
        <v>485</v>
      </c>
      <c r="F260" s="44" t="s">
        <v>26</v>
      </c>
      <c r="G260" s="165"/>
      <c r="H260" s="34"/>
      <c r="I260" s="166">
        <v>5492.4900000000007</v>
      </c>
      <c r="J260" s="37">
        <f>I260</f>
        <v>5492.4900000000007</v>
      </c>
      <c r="K260" s="37">
        <f>J260*2</f>
        <v>10984.980000000001</v>
      </c>
      <c r="L260" s="37">
        <v>0</v>
      </c>
      <c r="M260" s="37">
        <v>250</v>
      </c>
      <c r="N260" s="37">
        <f>M260*2</f>
        <v>500</v>
      </c>
      <c r="O260" s="37">
        <v>271.86</v>
      </c>
      <c r="P260" s="37">
        <f>O260*2</f>
        <v>543.72</v>
      </c>
      <c r="Q260" s="37">
        <f>L260*2</f>
        <v>0</v>
      </c>
      <c r="R260" s="37">
        <v>447.85</v>
      </c>
      <c r="S260" s="30">
        <f>R260*2</f>
        <v>895.7</v>
      </c>
      <c r="T260" s="30">
        <f>K260+N260+P260+Q260+S260</f>
        <v>12924.400000000001</v>
      </c>
      <c r="U260" s="169"/>
      <c r="V260" s="169"/>
      <c r="W260" s="169"/>
      <c r="X260" s="169"/>
      <c r="Y260" s="169"/>
      <c r="Z260" s="169"/>
      <c r="AB260" s="59"/>
      <c r="AC260" s="26"/>
      <c r="AD260" s="152"/>
      <c r="AE260" s="156"/>
      <c r="AF260" s="156"/>
      <c r="AG260" s="156"/>
      <c r="AH260" s="156"/>
      <c r="AI260" s="156"/>
    </row>
    <row r="261" spans="2:35" x14ac:dyDescent="0.2">
      <c r="B261" s="146" t="s">
        <v>877</v>
      </c>
      <c r="C261" s="39" t="s">
        <v>878</v>
      </c>
      <c r="D261" s="58" t="s">
        <v>879</v>
      </c>
      <c r="E261" s="148" t="s">
        <v>485</v>
      </c>
      <c r="F261" s="44" t="s">
        <v>26</v>
      </c>
      <c r="G261" s="165"/>
      <c r="H261" s="34"/>
      <c r="I261" s="150">
        <v>5492.4900000000007</v>
      </c>
      <c r="J261" s="37">
        <f t="shared" si="70"/>
        <v>5492.4900000000007</v>
      </c>
      <c r="K261" s="37">
        <f t="shared" ref="K261:K315" si="71">J261*2</f>
        <v>10984.980000000001</v>
      </c>
      <c r="L261" s="37">
        <v>0</v>
      </c>
      <c r="M261" s="37">
        <v>250</v>
      </c>
      <c r="N261" s="37">
        <f t="shared" ref="N261:N315" si="72">M261*2</f>
        <v>500</v>
      </c>
      <c r="O261" s="37">
        <v>203.89</v>
      </c>
      <c r="P261" s="37">
        <f t="shared" ref="P261:P315" si="73">O261*2</f>
        <v>407.78</v>
      </c>
      <c r="Q261" s="37">
        <f t="shared" ref="Q261:Q315" si="74">L261*2</f>
        <v>0</v>
      </c>
      <c r="R261" s="37">
        <v>0</v>
      </c>
      <c r="S261" s="30">
        <f t="shared" ref="S261:S315" si="75">R261*2</f>
        <v>0</v>
      </c>
      <c r="T261" s="30">
        <f t="shared" ref="T261:T303" si="76">K261+N261+P261+Q261+S261</f>
        <v>11892.760000000002</v>
      </c>
      <c r="U261" s="52"/>
      <c r="V261" s="52"/>
      <c r="W261" s="52"/>
      <c r="X261" s="52"/>
      <c r="Y261" s="52"/>
      <c r="Z261" s="52"/>
      <c r="AB261" s="59"/>
      <c r="AC261" s="26"/>
      <c r="AD261" s="152"/>
      <c r="AE261" s="156"/>
      <c r="AF261" s="156"/>
      <c r="AG261" s="156"/>
      <c r="AH261" s="156"/>
      <c r="AI261" s="156"/>
    </row>
    <row r="262" spans="2:35" x14ac:dyDescent="0.2">
      <c r="B262" s="146" t="s">
        <v>880</v>
      </c>
      <c r="C262" s="39" t="s">
        <v>881</v>
      </c>
      <c r="D262" s="58" t="s">
        <v>882</v>
      </c>
      <c r="E262" s="148" t="s">
        <v>485</v>
      </c>
      <c r="F262" s="44" t="s">
        <v>26</v>
      </c>
      <c r="G262" s="165"/>
      <c r="H262" s="34"/>
      <c r="I262" s="150">
        <v>5492.4900000000007</v>
      </c>
      <c r="J262" s="37">
        <f t="shared" si="70"/>
        <v>5492.4900000000007</v>
      </c>
      <c r="K262" s="37">
        <f>J262*2</f>
        <v>10984.980000000001</v>
      </c>
      <c r="L262" s="37">
        <v>0</v>
      </c>
      <c r="M262" s="37">
        <v>250</v>
      </c>
      <c r="N262" s="37">
        <f>M262*2</f>
        <v>500</v>
      </c>
      <c r="O262" s="37">
        <v>203.89</v>
      </c>
      <c r="P262" s="37">
        <f>O262*2</f>
        <v>407.78</v>
      </c>
      <c r="Q262" s="37">
        <f>L262*2</f>
        <v>0</v>
      </c>
      <c r="R262" s="37">
        <v>231.4</v>
      </c>
      <c r="S262" s="30">
        <f>R262*2</f>
        <v>462.8</v>
      </c>
      <c r="T262" s="30">
        <f>K262+N262+P262+Q262+S262</f>
        <v>12355.560000000001</v>
      </c>
      <c r="U262" s="169"/>
      <c r="V262" s="169"/>
      <c r="W262" s="169"/>
      <c r="X262" s="169"/>
      <c r="Y262" s="169"/>
      <c r="Z262" s="169"/>
      <c r="AB262" s="59"/>
      <c r="AC262" s="26"/>
      <c r="AD262" s="152"/>
      <c r="AE262" s="156"/>
      <c r="AF262" s="156"/>
      <c r="AG262" s="156"/>
      <c r="AH262" s="156"/>
      <c r="AI262" s="156"/>
    </row>
    <row r="263" spans="2:35" x14ac:dyDescent="0.2">
      <c r="B263" s="146" t="s">
        <v>883</v>
      </c>
      <c r="C263" s="39" t="s">
        <v>884</v>
      </c>
      <c r="D263" s="58" t="s">
        <v>885</v>
      </c>
      <c r="E263" s="148" t="s">
        <v>886</v>
      </c>
      <c r="F263" s="32"/>
      <c r="G263" s="149" t="s">
        <v>26</v>
      </c>
      <c r="H263" s="34"/>
      <c r="I263" s="150">
        <v>8204.92</v>
      </c>
      <c r="J263" s="37">
        <f t="shared" si="70"/>
        <v>8204.92</v>
      </c>
      <c r="K263" s="37">
        <f t="shared" si="71"/>
        <v>16409.84</v>
      </c>
      <c r="L263" s="37">
        <v>0</v>
      </c>
      <c r="M263" s="37">
        <v>0</v>
      </c>
      <c r="N263" s="37">
        <f t="shared" si="72"/>
        <v>0</v>
      </c>
      <c r="O263" s="37">
        <v>0</v>
      </c>
      <c r="P263" s="37">
        <f t="shared" si="73"/>
        <v>0</v>
      </c>
      <c r="Q263" s="37">
        <f t="shared" si="74"/>
        <v>0</v>
      </c>
      <c r="R263" s="37">
        <v>0</v>
      </c>
      <c r="S263" s="30">
        <f t="shared" si="75"/>
        <v>0</v>
      </c>
      <c r="T263" s="30">
        <f t="shared" si="76"/>
        <v>16409.84</v>
      </c>
      <c r="U263" s="52"/>
      <c r="V263" s="52"/>
      <c r="W263" s="52"/>
      <c r="X263" s="52"/>
      <c r="Y263" s="52"/>
      <c r="Z263" s="52"/>
      <c r="AB263" s="59"/>
      <c r="AC263" s="26"/>
      <c r="AD263" s="152"/>
      <c r="AE263" s="156"/>
      <c r="AF263" s="156"/>
      <c r="AG263" s="156"/>
      <c r="AH263" s="156"/>
      <c r="AI263" s="156"/>
    </row>
    <row r="264" spans="2:35" x14ac:dyDescent="0.2">
      <c r="B264" s="146" t="s">
        <v>887</v>
      </c>
      <c r="C264" s="39" t="s">
        <v>888</v>
      </c>
      <c r="D264" s="58" t="s">
        <v>889</v>
      </c>
      <c r="E264" s="148" t="s">
        <v>890</v>
      </c>
      <c r="F264" s="32"/>
      <c r="G264" s="149" t="s">
        <v>26</v>
      </c>
      <c r="H264" s="34"/>
      <c r="I264" s="150">
        <v>5599.85</v>
      </c>
      <c r="J264" s="37">
        <f t="shared" si="70"/>
        <v>5599.85</v>
      </c>
      <c r="K264" s="37">
        <f t="shared" si="71"/>
        <v>11199.7</v>
      </c>
      <c r="L264" s="37">
        <v>0</v>
      </c>
      <c r="M264" s="37">
        <v>0</v>
      </c>
      <c r="N264" s="37">
        <f t="shared" si="72"/>
        <v>0</v>
      </c>
      <c r="O264" s="37">
        <v>0</v>
      </c>
      <c r="P264" s="37">
        <f t="shared" si="73"/>
        <v>0</v>
      </c>
      <c r="Q264" s="37">
        <f t="shared" si="74"/>
        <v>0</v>
      </c>
      <c r="R264" s="37">
        <v>0</v>
      </c>
      <c r="S264" s="30">
        <f t="shared" si="75"/>
        <v>0</v>
      </c>
      <c r="T264" s="30">
        <f t="shared" si="76"/>
        <v>11199.7</v>
      </c>
      <c r="U264" s="52"/>
      <c r="V264" s="52"/>
      <c r="W264" s="52"/>
      <c r="X264" s="52"/>
      <c r="Y264" s="52"/>
      <c r="Z264" s="52"/>
      <c r="AB264" s="59"/>
      <c r="AC264" s="26"/>
      <c r="AD264" s="152"/>
      <c r="AE264" s="156"/>
      <c r="AF264" s="156"/>
      <c r="AG264" s="156"/>
      <c r="AH264" s="156"/>
      <c r="AI264" s="156"/>
    </row>
    <row r="265" spans="2:35" x14ac:dyDescent="0.2">
      <c r="B265" s="146" t="s">
        <v>1125</v>
      </c>
      <c r="C265" s="39" t="s">
        <v>1126</v>
      </c>
      <c r="D265" s="58" t="s">
        <v>1127</v>
      </c>
      <c r="E265" s="148" t="s">
        <v>470</v>
      </c>
      <c r="F265" s="32"/>
      <c r="G265" s="149" t="s">
        <v>26</v>
      </c>
      <c r="H265" s="34"/>
      <c r="I265" s="166">
        <v>10130.18</v>
      </c>
      <c r="J265" s="37">
        <f>I265</f>
        <v>10130.18</v>
      </c>
      <c r="K265" s="37">
        <f>J265*2</f>
        <v>20260.36</v>
      </c>
      <c r="L265" s="37">
        <v>0</v>
      </c>
      <c r="M265" s="37">
        <v>0</v>
      </c>
      <c r="N265" s="37">
        <f>M265*2</f>
        <v>0</v>
      </c>
      <c r="O265" s="37">
        <v>0</v>
      </c>
      <c r="P265" s="37">
        <f>O265*2</f>
        <v>0</v>
      </c>
      <c r="Q265" s="37">
        <f>L265*2</f>
        <v>0</v>
      </c>
      <c r="R265" s="37">
        <v>0</v>
      </c>
      <c r="S265" s="30">
        <f>R265*2</f>
        <v>0</v>
      </c>
      <c r="T265" s="30">
        <f>K265+N265+P265+Q265+S265</f>
        <v>20260.36</v>
      </c>
      <c r="U265" s="52"/>
      <c r="V265" s="52"/>
      <c r="W265" s="52"/>
      <c r="X265" s="52"/>
      <c r="Y265" s="52"/>
      <c r="Z265" s="52"/>
      <c r="AB265" s="59"/>
      <c r="AC265" s="26"/>
      <c r="AD265" s="152"/>
      <c r="AE265" s="156"/>
      <c r="AF265" s="156"/>
      <c r="AG265" s="156"/>
      <c r="AH265" s="156"/>
      <c r="AI265" s="156"/>
    </row>
    <row r="266" spans="2:35" x14ac:dyDescent="0.2">
      <c r="B266" s="146" t="s">
        <v>891</v>
      </c>
      <c r="C266" s="39" t="s">
        <v>892</v>
      </c>
      <c r="D266" s="58" t="s">
        <v>893</v>
      </c>
      <c r="E266" s="148" t="s">
        <v>485</v>
      </c>
      <c r="F266" s="32" t="s">
        <v>26</v>
      </c>
      <c r="G266" s="149"/>
      <c r="H266" s="34"/>
      <c r="I266" s="150">
        <v>5492.4900000000007</v>
      </c>
      <c r="J266" s="37">
        <f t="shared" si="70"/>
        <v>5492.4900000000007</v>
      </c>
      <c r="K266" s="37">
        <f>J266*2</f>
        <v>10984.980000000001</v>
      </c>
      <c r="L266" s="37">
        <v>0</v>
      </c>
      <c r="M266" s="37">
        <v>0</v>
      </c>
      <c r="N266" s="37">
        <f t="shared" si="72"/>
        <v>0</v>
      </c>
      <c r="O266" s="37">
        <v>0</v>
      </c>
      <c r="P266" s="37">
        <f t="shared" si="73"/>
        <v>0</v>
      </c>
      <c r="Q266" s="37">
        <f>L266*2</f>
        <v>0</v>
      </c>
      <c r="R266" s="37">
        <v>0</v>
      </c>
      <c r="S266" s="30">
        <f t="shared" si="75"/>
        <v>0</v>
      </c>
      <c r="T266" s="30">
        <f>K266+N266+P266+Q266+S266</f>
        <v>10984.980000000001</v>
      </c>
      <c r="AB266" s="59"/>
      <c r="AC266" s="26"/>
      <c r="AD266" s="152"/>
      <c r="AE266" s="156"/>
      <c r="AF266" s="156"/>
      <c r="AG266" s="156"/>
      <c r="AH266" s="156"/>
      <c r="AI266" s="156"/>
    </row>
    <row r="267" spans="2:35" x14ac:dyDescent="0.2">
      <c r="B267" s="146" t="s">
        <v>175</v>
      </c>
      <c r="C267" s="39" t="s">
        <v>176</v>
      </c>
      <c r="D267" s="58" t="s">
        <v>177</v>
      </c>
      <c r="E267" s="148" t="s">
        <v>1862</v>
      </c>
      <c r="F267" s="32"/>
      <c r="G267" s="149" t="s">
        <v>26</v>
      </c>
      <c r="H267" s="34"/>
      <c r="I267" s="166">
        <v>10212.64</v>
      </c>
      <c r="J267" s="37">
        <f>I267</f>
        <v>10212.64</v>
      </c>
      <c r="K267" s="37">
        <f>J267*2</f>
        <v>20425.28</v>
      </c>
      <c r="L267" s="37">
        <v>0</v>
      </c>
      <c r="M267" s="37">
        <v>0</v>
      </c>
      <c r="N267" s="37">
        <f>M267*2</f>
        <v>0</v>
      </c>
      <c r="O267" s="37">
        <v>0</v>
      </c>
      <c r="P267" s="37">
        <f>O267*2</f>
        <v>0</v>
      </c>
      <c r="Q267" s="37">
        <f>L267*2</f>
        <v>0</v>
      </c>
      <c r="R267" s="37">
        <v>0</v>
      </c>
      <c r="S267" s="30">
        <f>R267*2</f>
        <v>0</v>
      </c>
      <c r="T267" s="30">
        <f>K267+N267+P267+Q267+S267</f>
        <v>20425.28</v>
      </c>
      <c r="U267" s="51"/>
      <c r="V267" s="51"/>
      <c r="W267" s="51"/>
      <c r="X267" s="51"/>
      <c r="Y267" s="51"/>
      <c r="Z267" s="51"/>
      <c r="AB267" s="59"/>
      <c r="AC267" s="26"/>
      <c r="AD267" s="152"/>
      <c r="AE267" s="156"/>
      <c r="AF267" s="156"/>
      <c r="AG267" s="156"/>
      <c r="AH267" s="156"/>
      <c r="AI267" s="156"/>
    </row>
    <row r="268" spans="2:35" x14ac:dyDescent="0.2">
      <c r="B268" s="146" t="s">
        <v>894</v>
      </c>
      <c r="C268" s="39" t="s">
        <v>895</v>
      </c>
      <c r="D268" s="58" t="s">
        <v>896</v>
      </c>
      <c r="E268" s="148" t="s">
        <v>897</v>
      </c>
      <c r="F268" s="32"/>
      <c r="G268" s="149" t="s">
        <v>26</v>
      </c>
      <c r="H268" s="34"/>
      <c r="I268" s="150">
        <v>5492.4900000000007</v>
      </c>
      <c r="J268" s="37">
        <f t="shared" si="70"/>
        <v>5492.4900000000007</v>
      </c>
      <c r="K268" s="37">
        <f t="shared" si="71"/>
        <v>10984.980000000001</v>
      </c>
      <c r="L268" s="37">
        <v>0</v>
      </c>
      <c r="M268" s="37">
        <v>0</v>
      </c>
      <c r="N268" s="37">
        <f t="shared" si="72"/>
        <v>0</v>
      </c>
      <c r="O268" s="37">
        <v>0</v>
      </c>
      <c r="P268" s="37">
        <f t="shared" si="73"/>
        <v>0</v>
      </c>
      <c r="Q268" s="37">
        <f t="shared" si="74"/>
        <v>0</v>
      </c>
      <c r="R268" s="37">
        <v>0</v>
      </c>
      <c r="S268" s="30">
        <f t="shared" si="75"/>
        <v>0</v>
      </c>
      <c r="T268" s="30">
        <f t="shared" si="76"/>
        <v>10984.980000000001</v>
      </c>
      <c r="U268" s="52"/>
      <c r="V268" s="52"/>
      <c r="W268" s="52"/>
      <c r="X268" s="52"/>
      <c r="Y268" s="52"/>
      <c r="Z268" s="52"/>
      <c r="AB268" s="59"/>
      <c r="AC268" s="26"/>
      <c r="AD268" s="152"/>
      <c r="AE268" s="156"/>
      <c r="AF268" s="156"/>
      <c r="AG268" s="156"/>
      <c r="AH268" s="156"/>
      <c r="AI268" s="156"/>
    </row>
    <row r="269" spans="2:35" x14ac:dyDescent="0.2">
      <c r="B269" s="146" t="s">
        <v>282</v>
      </c>
      <c r="C269" s="39" t="s">
        <v>283</v>
      </c>
      <c r="D269" s="58" t="s">
        <v>284</v>
      </c>
      <c r="E269" s="148" t="s">
        <v>77</v>
      </c>
      <c r="F269" s="32"/>
      <c r="G269" s="149" t="s">
        <v>26</v>
      </c>
      <c r="H269" s="34"/>
      <c r="I269" s="166">
        <v>13965.09</v>
      </c>
      <c r="J269" s="37">
        <f>I269</f>
        <v>13965.09</v>
      </c>
      <c r="K269" s="37">
        <f>J269*2</f>
        <v>27930.18</v>
      </c>
      <c r="L269" s="37">
        <v>0</v>
      </c>
      <c r="M269" s="37">
        <v>0</v>
      </c>
      <c r="N269" s="37">
        <f>M269*2</f>
        <v>0</v>
      </c>
      <c r="O269" s="37">
        <v>0</v>
      </c>
      <c r="P269" s="37">
        <f>O269*2</f>
        <v>0</v>
      </c>
      <c r="Q269" s="37">
        <f>L269*2</f>
        <v>0</v>
      </c>
      <c r="R269" s="37">
        <v>0</v>
      </c>
      <c r="S269" s="30">
        <f>R269*2</f>
        <v>0</v>
      </c>
      <c r="T269" s="30">
        <f>K269+N269+P269+Q269+S269</f>
        <v>27930.18</v>
      </c>
      <c r="AB269" s="59"/>
      <c r="AC269" s="26"/>
      <c r="AD269" s="152"/>
      <c r="AE269" s="156"/>
      <c r="AF269" s="156"/>
      <c r="AG269" s="156"/>
      <c r="AH269" s="156"/>
      <c r="AI269" s="156"/>
    </row>
    <row r="270" spans="2:35" x14ac:dyDescent="0.2">
      <c r="B270" s="146" t="s">
        <v>898</v>
      </c>
      <c r="C270" s="39" t="s">
        <v>1425</v>
      </c>
      <c r="D270" s="58" t="s">
        <v>1426</v>
      </c>
      <c r="E270" s="148" t="s">
        <v>77</v>
      </c>
      <c r="F270" s="32"/>
      <c r="G270" s="149" t="s">
        <v>26</v>
      </c>
      <c r="H270" s="34"/>
      <c r="I270" s="166">
        <v>5492.4900000000007</v>
      </c>
      <c r="J270" s="37">
        <f>I270</f>
        <v>5492.4900000000007</v>
      </c>
      <c r="K270" s="37">
        <f>J270*2</f>
        <v>10984.980000000001</v>
      </c>
      <c r="L270" s="37">
        <v>0</v>
      </c>
      <c r="M270" s="37">
        <v>0</v>
      </c>
      <c r="N270" s="37">
        <f>M270*2</f>
        <v>0</v>
      </c>
      <c r="O270" s="37">
        <v>0</v>
      </c>
      <c r="P270" s="37">
        <f>O270*2</f>
        <v>0</v>
      </c>
      <c r="Q270" s="37">
        <f>L270*2</f>
        <v>0</v>
      </c>
      <c r="R270" s="37">
        <v>0</v>
      </c>
      <c r="S270" s="30">
        <f>R270*2</f>
        <v>0</v>
      </c>
      <c r="T270" s="30">
        <f>K270+N270+P270+Q270+S270</f>
        <v>10984.980000000001</v>
      </c>
      <c r="U270" s="52"/>
      <c r="V270" s="52"/>
      <c r="W270" s="52"/>
      <c r="X270" s="52"/>
      <c r="Y270" s="52"/>
      <c r="Z270" s="52"/>
      <c r="AB270" s="59"/>
      <c r="AC270" s="26"/>
      <c r="AD270" s="152"/>
      <c r="AE270" s="156"/>
      <c r="AF270" s="156"/>
      <c r="AG270" s="156"/>
      <c r="AH270" s="156"/>
      <c r="AI270" s="156"/>
    </row>
    <row r="271" spans="2:35" x14ac:dyDescent="0.2">
      <c r="B271" s="146" t="s">
        <v>898</v>
      </c>
      <c r="C271" s="39" t="s">
        <v>899</v>
      </c>
      <c r="D271" s="58" t="s">
        <v>900</v>
      </c>
      <c r="E271" s="174" t="s">
        <v>73</v>
      </c>
      <c r="F271" s="44" t="s">
        <v>26</v>
      </c>
      <c r="G271" s="165"/>
      <c r="H271" s="34"/>
      <c r="I271" s="150">
        <v>5492.4900000000007</v>
      </c>
      <c r="J271" s="37">
        <f>I271</f>
        <v>5492.4900000000007</v>
      </c>
      <c r="K271" s="37">
        <f>J271*2</f>
        <v>10984.980000000001</v>
      </c>
      <c r="L271" s="37">
        <v>0</v>
      </c>
      <c r="M271" s="37">
        <v>250</v>
      </c>
      <c r="N271" s="37">
        <f>M271*2</f>
        <v>500</v>
      </c>
      <c r="O271" s="37">
        <v>130.02000000000001</v>
      </c>
      <c r="P271" s="37">
        <f>O271*2</f>
        <v>260.04000000000002</v>
      </c>
      <c r="Q271" s="37">
        <f>L271*2</f>
        <v>0</v>
      </c>
      <c r="R271" s="37">
        <v>267.14999999999998</v>
      </c>
      <c r="S271" s="30">
        <f>R271*2</f>
        <v>534.29999999999995</v>
      </c>
      <c r="T271" s="30">
        <f>K271+N271+P271+Q271+S271</f>
        <v>12279.320000000002</v>
      </c>
      <c r="U271" s="52"/>
      <c r="V271" s="52"/>
      <c r="W271" s="52"/>
      <c r="X271" s="52"/>
      <c r="Y271" s="52"/>
      <c r="Z271" s="52"/>
      <c r="AB271" s="59"/>
      <c r="AC271" s="26"/>
      <c r="AD271" s="152"/>
      <c r="AE271" s="156"/>
      <c r="AF271" s="156"/>
      <c r="AG271" s="156"/>
      <c r="AH271" s="156"/>
      <c r="AI271" s="156"/>
    </row>
    <row r="272" spans="2:35" x14ac:dyDescent="0.2">
      <c r="B272" s="146" t="s">
        <v>1347</v>
      </c>
      <c r="C272" s="39" t="s">
        <v>1348</v>
      </c>
      <c r="D272" s="58" t="s">
        <v>1349</v>
      </c>
      <c r="E272" s="148" t="s">
        <v>474</v>
      </c>
      <c r="F272" s="32"/>
      <c r="G272" s="149" t="s">
        <v>26</v>
      </c>
      <c r="H272" s="34"/>
      <c r="I272" s="166">
        <v>7656.09</v>
      </c>
      <c r="J272" s="37">
        <f>I272</f>
        <v>7656.09</v>
      </c>
      <c r="K272" s="37">
        <f>J272*2</f>
        <v>15312.18</v>
      </c>
      <c r="L272" s="37">
        <v>0</v>
      </c>
      <c r="M272" s="60"/>
      <c r="N272" s="37">
        <f>M272*2</f>
        <v>0</v>
      </c>
      <c r="O272" s="37">
        <v>0</v>
      </c>
      <c r="P272" s="37">
        <f>O272*2</f>
        <v>0</v>
      </c>
      <c r="Q272" s="37">
        <f>L272*2</f>
        <v>0</v>
      </c>
      <c r="R272" s="60"/>
      <c r="S272" s="30">
        <f>R272*2</f>
        <v>0</v>
      </c>
      <c r="T272" s="30">
        <f>K272+N272+P272+Q272+S272</f>
        <v>15312.18</v>
      </c>
      <c r="U272" s="52"/>
      <c r="V272" s="52"/>
      <c r="W272" s="52"/>
      <c r="X272" s="52"/>
      <c r="Y272" s="52"/>
      <c r="Z272" s="52"/>
      <c r="AB272" s="59"/>
      <c r="AC272" s="26"/>
      <c r="AD272" s="152"/>
      <c r="AE272" s="156"/>
      <c r="AF272" s="156"/>
      <c r="AG272" s="156"/>
      <c r="AH272" s="156"/>
      <c r="AI272" s="156"/>
    </row>
    <row r="273" spans="2:36" x14ac:dyDescent="0.2">
      <c r="B273" s="146" t="s">
        <v>905</v>
      </c>
      <c r="C273" s="39" t="s">
        <v>906</v>
      </c>
      <c r="D273" s="58" t="s">
        <v>907</v>
      </c>
      <c r="E273" s="148" t="s">
        <v>470</v>
      </c>
      <c r="F273" s="32"/>
      <c r="G273" s="149" t="s">
        <v>26</v>
      </c>
      <c r="H273" s="34"/>
      <c r="I273" s="150">
        <v>6742.24</v>
      </c>
      <c r="J273" s="37">
        <f t="shared" si="70"/>
        <v>6742.24</v>
      </c>
      <c r="K273" s="37">
        <f t="shared" si="71"/>
        <v>13484.48</v>
      </c>
      <c r="L273" s="37">
        <v>0</v>
      </c>
      <c r="M273" s="37">
        <v>0</v>
      </c>
      <c r="N273" s="37">
        <f t="shared" si="72"/>
        <v>0</v>
      </c>
      <c r="O273" s="37">
        <v>0</v>
      </c>
      <c r="P273" s="37">
        <f t="shared" si="73"/>
        <v>0</v>
      </c>
      <c r="Q273" s="37">
        <f t="shared" si="74"/>
        <v>0</v>
      </c>
      <c r="R273" s="37">
        <v>0</v>
      </c>
      <c r="S273" s="30">
        <f t="shared" si="75"/>
        <v>0</v>
      </c>
      <c r="T273" s="30">
        <f t="shared" si="76"/>
        <v>13484.48</v>
      </c>
      <c r="U273" s="52"/>
      <c r="V273" s="52"/>
      <c r="W273" s="52"/>
      <c r="X273" s="52"/>
      <c r="Y273" s="52"/>
      <c r="Z273" s="52"/>
      <c r="AB273" s="59"/>
      <c r="AC273" s="26"/>
      <c r="AD273" s="152"/>
      <c r="AE273" s="156"/>
      <c r="AF273" s="156"/>
      <c r="AG273" s="156"/>
      <c r="AH273" s="156"/>
      <c r="AI273" s="156"/>
    </row>
    <row r="274" spans="2:36" x14ac:dyDescent="0.2">
      <c r="B274" s="146" t="s">
        <v>306</v>
      </c>
      <c r="C274" s="39" t="s">
        <v>307</v>
      </c>
      <c r="D274" s="58" t="s">
        <v>308</v>
      </c>
      <c r="E274" s="148" t="s">
        <v>73</v>
      </c>
      <c r="F274" s="32" t="s">
        <v>26</v>
      </c>
      <c r="G274" s="149"/>
      <c r="H274" s="34"/>
      <c r="I274" s="166">
        <v>6396.45</v>
      </c>
      <c r="J274" s="37">
        <f>I274</f>
        <v>6396.45</v>
      </c>
      <c r="K274" s="37">
        <f>J274*2</f>
        <v>12792.9</v>
      </c>
      <c r="L274" s="37"/>
      <c r="M274" s="37">
        <v>0</v>
      </c>
      <c r="N274" s="37">
        <f>M274*2</f>
        <v>0</v>
      </c>
      <c r="O274" s="37">
        <v>0</v>
      </c>
      <c r="P274" s="37">
        <f>O274*2</f>
        <v>0</v>
      </c>
      <c r="Q274" s="37">
        <f>L274*2</f>
        <v>0</v>
      </c>
      <c r="R274" s="37">
        <v>0</v>
      </c>
      <c r="S274" s="30">
        <f>R274*2</f>
        <v>0</v>
      </c>
      <c r="T274" s="30">
        <f>K274+N274+P274+Q274+S274</f>
        <v>12792.9</v>
      </c>
      <c r="U274" s="169"/>
      <c r="V274" s="169"/>
      <c r="W274" s="169"/>
      <c r="X274" s="169"/>
      <c r="Y274" s="169"/>
      <c r="Z274" s="169"/>
      <c r="AB274" s="59"/>
      <c r="AC274" s="26"/>
      <c r="AD274" s="152"/>
      <c r="AE274" s="156"/>
      <c r="AF274" s="156"/>
      <c r="AG274" s="156"/>
      <c r="AH274" s="156"/>
      <c r="AI274" s="156"/>
    </row>
    <row r="275" spans="2:36" x14ac:dyDescent="0.2">
      <c r="B275" s="146" t="s">
        <v>724</v>
      </c>
      <c r="C275" s="39" t="s">
        <v>725</v>
      </c>
      <c r="D275" s="58" t="s">
        <v>726</v>
      </c>
      <c r="E275" s="148" t="s">
        <v>485</v>
      </c>
      <c r="F275" s="32"/>
      <c r="G275" s="149" t="s">
        <v>26</v>
      </c>
      <c r="H275" s="34"/>
      <c r="I275" s="167">
        <v>5492.4900000000007</v>
      </c>
      <c r="J275" s="37">
        <f>I275</f>
        <v>5492.4900000000007</v>
      </c>
      <c r="K275" s="37">
        <f>J275*2</f>
        <v>10984.980000000001</v>
      </c>
      <c r="L275" s="37">
        <v>0</v>
      </c>
      <c r="M275" s="37">
        <v>0</v>
      </c>
      <c r="N275" s="37">
        <f>M275*2</f>
        <v>0</v>
      </c>
      <c r="O275" s="37">
        <v>0</v>
      </c>
      <c r="P275" s="37">
        <f>O275*2</f>
        <v>0</v>
      </c>
      <c r="Q275" s="37">
        <f>L275*2</f>
        <v>0</v>
      </c>
      <c r="R275" s="37">
        <v>0</v>
      </c>
      <c r="S275" s="30">
        <f>R275*2</f>
        <v>0</v>
      </c>
      <c r="T275" s="30">
        <f>K275+N275+P275+Q275+S275</f>
        <v>10984.980000000001</v>
      </c>
      <c r="U275" s="169"/>
      <c r="V275" s="169"/>
      <c r="W275" s="169"/>
      <c r="X275" s="169"/>
      <c r="Y275" s="169"/>
      <c r="Z275" s="169"/>
      <c r="AA275" s="52"/>
      <c r="AB275" s="59"/>
      <c r="AC275" s="26"/>
      <c r="AD275" s="152"/>
      <c r="AE275" s="168"/>
      <c r="AF275" s="168"/>
      <c r="AG275" s="168"/>
      <c r="AH275" s="168"/>
      <c r="AI275" s="168"/>
      <c r="AJ275" s="52"/>
    </row>
    <row r="276" spans="2:36" x14ac:dyDescent="0.2">
      <c r="B276" s="146" t="s">
        <v>912</v>
      </c>
      <c r="C276" s="39" t="s">
        <v>913</v>
      </c>
      <c r="D276" s="58" t="s">
        <v>914</v>
      </c>
      <c r="E276" s="148" t="s">
        <v>485</v>
      </c>
      <c r="F276" s="32"/>
      <c r="G276" s="149" t="s">
        <v>26</v>
      </c>
      <c r="H276" s="34"/>
      <c r="I276" s="150">
        <v>5492.4900000000007</v>
      </c>
      <c r="J276" s="37">
        <f>I276</f>
        <v>5492.4900000000007</v>
      </c>
      <c r="K276" s="37">
        <f>J276*2</f>
        <v>10984.980000000001</v>
      </c>
      <c r="L276" s="37">
        <v>0</v>
      </c>
      <c r="M276" s="37">
        <v>0</v>
      </c>
      <c r="N276" s="37">
        <f>M276*2</f>
        <v>0</v>
      </c>
      <c r="O276" s="37">
        <v>0</v>
      </c>
      <c r="P276" s="37">
        <f>O276*2</f>
        <v>0</v>
      </c>
      <c r="Q276" s="37">
        <f>L276*2</f>
        <v>0</v>
      </c>
      <c r="R276" s="37">
        <v>0</v>
      </c>
      <c r="S276" s="30">
        <f>R276*2</f>
        <v>0</v>
      </c>
      <c r="T276" s="30">
        <f>K276+N276+P276+Q276+S276</f>
        <v>10984.980000000001</v>
      </c>
      <c r="U276" s="52"/>
      <c r="V276" s="52"/>
      <c r="W276" s="52"/>
      <c r="X276" s="52"/>
      <c r="Y276" s="52"/>
      <c r="Z276" s="52"/>
      <c r="AB276" s="59"/>
      <c r="AC276" s="26"/>
      <c r="AD276" s="152"/>
      <c r="AE276" s="156"/>
      <c r="AF276" s="156"/>
      <c r="AG276" s="156"/>
      <c r="AH276" s="156"/>
      <c r="AI276" s="156"/>
    </row>
    <row r="277" spans="2:36" x14ac:dyDescent="0.2">
      <c r="B277" s="146" t="s">
        <v>915</v>
      </c>
      <c r="C277" s="39" t="s">
        <v>916</v>
      </c>
      <c r="D277" s="58" t="s">
        <v>917</v>
      </c>
      <c r="E277" s="148" t="s">
        <v>470</v>
      </c>
      <c r="F277" s="32"/>
      <c r="G277" s="149" t="s">
        <v>26</v>
      </c>
      <c r="H277" s="34"/>
      <c r="I277" s="150">
        <v>5492.4900000000007</v>
      </c>
      <c r="J277" s="37">
        <f t="shared" si="70"/>
        <v>5492.4900000000007</v>
      </c>
      <c r="K277" s="37">
        <f>J277*2</f>
        <v>10984.980000000001</v>
      </c>
      <c r="L277" s="37"/>
      <c r="M277" s="37"/>
      <c r="N277" s="37"/>
      <c r="O277" s="37"/>
      <c r="P277" s="37"/>
      <c r="Q277" s="37"/>
      <c r="R277" s="37"/>
      <c r="S277" s="30"/>
      <c r="T277" s="30">
        <f>K277+N277+P277+Q277+S277</f>
        <v>10984.980000000001</v>
      </c>
      <c r="U277" s="176"/>
      <c r="V277" s="176"/>
      <c r="W277" s="176"/>
      <c r="X277" s="176"/>
      <c r="Y277" s="176"/>
      <c r="Z277" s="176"/>
      <c r="AB277" s="59"/>
      <c r="AC277" s="26"/>
      <c r="AD277" s="152"/>
      <c r="AE277" s="156"/>
      <c r="AF277" s="156"/>
      <c r="AG277" s="156"/>
      <c r="AH277" s="156"/>
      <c r="AI277" s="156"/>
    </row>
    <row r="278" spans="2:36" x14ac:dyDescent="0.2">
      <c r="B278" s="146" t="s">
        <v>918</v>
      </c>
      <c r="C278" s="39" t="s">
        <v>919</v>
      </c>
      <c r="D278" s="58" t="s">
        <v>920</v>
      </c>
      <c r="E278" s="148" t="s">
        <v>342</v>
      </c>
      <c r="F278" s="32"/>
      <c r="G278" s="149" t="s">
        <v>26</v>
      </c>
      <c r="H278" s="34"/>
      <c r="I278" s="150">
        <v>7977.4</v>
      </c>
      <c r="J278" s="37">
        <f t="shared" si="70"/>
        <v>7977.4</v>
      </c>
      <c r="K278" s="37">
        <f t="shared" si="71"/>
        <v>15954.8</v>
      </c>
      <c r="L278" s="37">
        <v>0</v>
      </c>
      <c r="M278" s="37">
        <v>0</v>
      </c>
      <c r="N278" s="37">
        <f t="shared" si="72"/>
        <v>0</v>
      </c>
      <c r="O278" s="37">
        <v>0</v>
      </c>
      <c r="P278" s="37">
        <f t="shared" si="73"/>
        <v>0</v>
      </c>
      <c r="Q278" s="37">
        <f t="shared" si="74"/>
        <v>0</v>
      </c>
      <c r="R278" s="37">
        <v>0</v>
      </c>
      <c r="S278" s="30">
        <f t="shared" si="75"/>
        <v>0</v>
      </c>
      <c r="T278" s="30">
        <f t="shared" si="76"/>
        <v>15954.8</v>
      </c>
      <c r="U278" s="52"/>
      <c r="V278" s="52"/>
      <c r="W278" s="52"/>
      <c r="X278" s="52"/>
      <c r="Y278" s="52"/>
      <c r="Z278" s="52"/>
      <c r="AB278" s="59"/>
      <c r="AC278" s="26"/>
      <c r="AD278" s="152"/>
      <c r="AE278" s="156"/>
      <c r="AF278" s="156"/>
      <c r="AG278" s="156"/>
      <c r="AH278" s="156"/>
      <c r="AI278" s="156"/>
    </row>
    <row r="279" spans="2:36" x14ac:dyDescent="0.2">
      <c r="B279" s="146" t="s">
        <v>921</v>
      </c>
      <c r="C279" s="39" t="s">
        <v>922</v>
      </c>
      <c r="D279" s="58" t="s">
        <v>923</v>
      </c>
      <c r="E279" s="148" t="s">
        <v>485</v>
      </c>
      <c r="F279" s="32"/>
      <c r="G279" s="149" t="s">
        <v>26</v>
      </c>
      <c r="H279" s="34"/>
      <c r="I279" s="150">
        <v>5492.4900000000007</v>
      </c>
      <c r="J279" s="37">
        <f t="shared" si="70"/>
        <v>5492.4900000000007</v>
      </c>
      <c r="K279" s="37">
        <f>J279*2</f>
        <v>10984.980000000001</v>
      </c>
      <c r="L279" s="37">
        <v>0</v>
      </c>
      <c r="M279" s="37">
        <v>0</v>
      </c>
      <c r="N279" s="37">
        <f>M279*2</f>
        <v>0</v>
      </c>
      <c r="O279" s="37">
        <v>0</v>
      </c>
      <c r="P279" s="37">
        <f>O279*2</f>
        <v>0</v>
      </c>
      <c r="Q279" s="37">
        <f>L279*2</f>
        <v>0</v>
      </c>
      <c r="R279" s="37">
        <v>0</v>
      </c>
      <c r="S279" s="30">
        <f>R279*2</f>
        <v>0</v>
      </c>
      <c r="T279" s="30">
        <f>K279+N279+P279+Q279+S279</f>
        <v>10984.980000000001</v>
      </c>
      <c r="U279" s="172"/>
      <c r="V279" s="172"/>
      <c r="W279" s="172"/>
      <c r="X279" s="172"/>
      <c r="Y279" s="172"/>
      <c r="Z279" s="172"/>
      <c r="AB279" s="59"/>
      <c r="AC279" s="26"/>
      <c r="AD279" s="152"/>
      <c r="AE279" s="156"/>
      <c r="AF279" s="156"/>
      <c r="AG279" s="156"/>
      <c r="AH279" s="156"/>
      <c r="AI279" s="156"/>
    </row>
    <row r="280" spans="2:36" x14ac:dyDescent="0.2">
      <c r="B280" s="146" t="s">
        <v>1159</v>
      </c>
      <c r="C280" s="39" t="s">
        <v>1160</v>
      </c>
      <c r="D280" s="58" t="s">
        <v>1161</v>
      </c>
      <c r="E280" s="148" t="s">
        <v>73</v>
      </c>
      <c r="F280" s="32"/>
      <c r="G280" s="149" t="s">
        <v>26</v>
      </c>
      <c r="H280" s="34"/>
      <c r="I280" s="166">
        <v>6589.77</v>
      </c>
      <c r="J280" s="37">
        <f>I280</f>
        <v>6589.77</v>
      </c>
      <c r="K280" s="37">
        <f>J280*2</f>
        <v>13179.54</v>
      </c>
      <c r="L280" s="37">
        <v>0</v>
      </c>
      <c r="M280" s="37">
        <v>0</v>
      </c>
      <c r="N280" s="37">
        <f>M280*2</f>
        <v>0</v>
      </c>
      <c r="O280" s="37">
        <v>0</v>
      </c>
      <c r="P280" s="37">
        <f>O280*2</f>
        <v>0</v>
      </c>
      <c r="Q280" s="37">
        <f>L280*2</f>
        <v>0</v>
      </c>
      <c r="R280" s="37">
        <v>0</v>
      </c>
      <c r="S280" s="30">
        <f>R280*2</f>
        <v>0</v>
      </c>
      <c r="T280" s="30">
        <f>K280+N280+P280+Q280+S280</f>
        <v>13179.54</v>
      </c>
      <c r="U280" s="52"/>
      <c r="V280" s="52"/>
      <c r="W280" s="52"/>
      <c r="X280" s="52"/>
      <c r="Y280" s="52"/>
      <c r="Z280" s="52"/>
      <c r="AB280" s="59"/>
      <c r="AC280" s="26"/>
      <c r="AD280" s="152"/>
      <c r="AE280" s="156"/>
      <c r="AF280" s="156"/>
      <c r="AG280" s="156"/>
      <c r="AH280" s="156"/>
      <c r="AI280" s="156"/>
    </row>
    <row r="281" spans="2:36" x14ac:dyDescent="0.2">
      <c r="B281" s="146" t="s">
        <v>1236</v>
      </c>
      <c r="C281" s="39" t="s">
        <v>1237</v>
      </c>
      <c r="D281" s="58" t="s">
        <v>1238</v>
      </c>
      <c r="E281" s="148" t="s">
        <v>77</v>
      </c>
      <c r="F281" s="32"/>
      <c r="G281" s="149" t="s">
        <v>26</v>
      </c>
      <c r="H281" s="34"/>
      <c r="I281" s="166">
        <v>7724.49</v>
      </c>
      <c r="J281" s="37">
        <f>I281</f>
        <v>7724.49</v>
      </c>
      <c r="K281" s="37">
        <f>J281*2</f>
        <v>15448.98</v>
      </c>
      <c r="L281" s="37">
        <v>0</v>
      </c>
      <c r="M281" s="37">
        <v>0</v>
      </c>
      <c r="N281" s="37">
        <f>M281*2</f>
        <v>0</v>
      </c>
      <c r="O281" s="37">
        <v>0</v>
      </c>
      <c r="P281" s="37">
        <f>O281*2</f>
        <v>0</v>
      </c>
      <c r="Q281" s="37">
        <f>L281*2</f>
        <v>0</v>
      </c>
      <c r="R281" s="37">
        <v>0</v>
      </c>
      <c r="S281" s="30">
        <f>R281*2</f>
        <v>0</v>
      </c>
      <c r="T281" s="30">
        <f>K281+N281+P281+Q281+S281</f>
        <v>15448.98</v>
      </c>
      <c r="U281" s="52"/>
      <c r="V281" s="52"/>
      <c r="W281" s="52"/>
      <c r="X281" s="52"/>
      <c r="Y281" s="52"/>
      <c r="Z281" s="52"/>
      <c r="AB281" s="59"/>
      <c r="AC281" s="26"/>
      <c r="AD281" s="152"/>
      <c r="AE281" s="156"/>
      <c r="AF281" s="156"/>
      <c r="AG281" s="156"/>
      <c r="AH281" s="156"/>
      <c r="AI281" s="156"/>
    </row>
    <row r="282" spans="2:36" x14ac:dyDescent="0.2">
      <c r="B282" s="146" t="s">
        <v>1009</v>
      </c>
      <c r="C282" s="39" t="s">
        <v>1010</v>
      </c>
      <c r="D282" s="58" t="s">
        <v>1011</v>
      </c>
      <c r="E282" s="148" t="s">
        <v>77</v>
      </c>
      <c r="F282" s="32"/>
      <c r="G282" s="149" t="s">
        <v>26</v>
      </c>
      <c r="H282" s="34"/>
      <c r="I282" s="166">
        <v>5492.4900000000007</v>
      </c>
      <c r="J282" s="36">
        <f>I282</f>
        <v>5492.4900000000007</v>
      </c>
      <c r="K282" s="37">
        <f>J282*2</f>
        <v>10984.980000000001</v>
      </c>
      <c r="L282" s="37">
        <v>0</v>
      </c>
      <c r="M282" s="37">
        <v>0</v>
      </c>
      <c r="N282" s="37">
        <f>M282*2</f>
        <v>0</v>
      </c>
      <c r="O282" s="37">
        <v>0</v>
      </c>
      <c r="P282" s="37">
        <f>O282*2</f>
        <v>0</v>
      </c>
      <c r="Q282" s="37">
        <f>L282*2</f>
        <v>0</v>
      </c>
      <c r="R282" s="37">
        <v>0</v>
      </c>
      <c r="S282" s="30">
        <f>R282*2</f>
        <v>0</v>
      </c>
      <c r="T282" s="30">
        <f>K282+N282+P282+Q282+S282</f>
        <v>10984.980000000001</v>
      </c>
      <c r="U282" s="52"/>
      <c r="V282" s="52"/>
      <c r="W282" s="52"/>
      <c r="X282" s="52"/>
      <c r="Y282" s="52"/>
      <c r="Z282" s="52"/>
      <c r="AB282" s="59"/>
      <c r="AC282" s="26"/>
      <c r="AD282" s="152"/>
      <c r="AE282" s="156"/>
      <c r="AF282" s="156"/>
      <c r="AG282" s="156"/>
      <c r="AH282" s="156"/>
      <c r="AI282" s="156"/>
    </row>
    <row r="283" spans="2:36" x14ac:dyDescent="0.2">
      <c r="B283" s="146" t="s">
        <v>928</v>
      </c>
      <c r="C283" s="39" t="s">
        <v>929</v>
      </c>
      <c r="D283" s="58" t="s">
        <v>930</v>
      </c>
      <c r="E283" s="148" t="s">
        <v>73</v>
      </c>
      <c r="F283" s="32"/>
      <c r="G283" s="149" t="s">
        <v>26</v>
      </c>
      <c r="H283" s="34"/>
      <c r="I283" s="150">
        <v>5492.4900000000007</v>
      </c>
      <c r="J283" s="37">
        <f t="shared" si="70"/>
        <v>5492.4900000000007</v>
      </c>
      <c r="K283" s="37">
        <f>J283*2</f>
        <v>10984.980000000001</v>
      </c>
      <c r="L283" s="37">
        <v>0</v>
      </c>
      <c r="M283" s="37">
        <v>0</v>
      </c>
      <c r="N283" s="37">
        <f>M283*2</f>
        <v>0</v>
      </c>
      <c r="O283" s="37">
        <v>0</v>
      </c>
      <c r="P283" s="37">
        <f>O283*2</f>
        <v>0</v>
      </c>
      <c r="Q283" s="37">
        <f>L283*2</f>
        <v>0</v>
      </c>
      <c r="R283" s="37">
        <v>0</v>
      </c>
      <c r="S283" s="30">
        <f>R283*2</f>
        <v>0</v>
      </c>
      <c r="T283" s="30">
        <f>K283+N283+P283+Q283+S283</f>
        <v>10984.980000000001</v>
      </c>
      <c r="AB283" s="59"/>
      <c r="AC283" s="26"/>
      <c r="AD283" s="152"/>
      <c r="AE283" s="156"/>
      <c r="AF283" s="156"/>
      <c r="AG283" s="156"/>
      <c r="AH283" s="156"/>
      <c r="AI283" s="156"/>
    </row>
    <row r="284" spans="2:36" x14ac:dyDescent="0.2">
      <c r="B284" s="146" t="s">
        <v>931</v>
      </c>
      <c r="C284" s="39" t="s">
        <v>932</v>
      </c>
      <c r="D284" s="58" t="s">
        <v>933</v>
      </c>
      <c r="E284" s="148" t="s">
        <v>395</v>
      </c>
      <c r="F284" s="32"/>
      <c r="G284" s="149" t="s">
        <v>26</v>
      </c>
      <c r="H284" s="34"/>
      <c r="I284" s="150">
        <v>5492.4900000000007</v>
      </c>
      <c r="J284" s="37">
        <f t="shared" si="70"/>
        <v>5492.4900000000007</v>
      </c>
      <c r="K284" s="37">
        <f t="shared" si="71"/>
        <v>10984.980000000001</v>
      </c>
      <c r="L284" s="37">
        <v>0</v>
      </c>
      <c r="M284" s="37">
        <v>0</v>
      </c>
      <c r="N284" s="37">
        <f t="shared" si="72"/>
        <v>0</v>
      </c>
      <c r="O284" s="37">
        <v>0</v>
      </c>
      <c r="P284" s="37">
        <f t="shared" si="73"/>
        <v>0</v>
      </c>
      <c r="Q284" s="37">
        <f t="shared" si="74"/>
        <v>0</v>
      </c>
      <c r="R284" s="37">
        <v>0</v>
      </c>
      <c r="S284" s="30">
        <f t="shared" si="75"/>
        <v>0</v>
      </c>
      <c r="T284" s="30">
        <f t="shared" si="76"/>
        <v>10984.980000000001</v>
      </c>
      <c r="AB284" s="59"/>
      <c r="AC284" s="26"/>
      <c r="AD284" s="152"/>
      <c r="AE284" s="156"/>
      <c r="AF284" s="156"/>
      <c r="AG284" s="156"/>
      <c r="AH284" s="156"/>
      <c r="AI284" s="156"/>
    </row>
    <row r="285" spans="2:36" x14ac:dyDescent="0.2">
      <c r="B285" s="146" t="s">
        <v>938</v>
      </c>
      <c r="C285" s="39" t="s">
        <v>939</v>
      </c>
      <c r="D285" s="58" t="s">
        <v>940</v>
      </c>
      <c r="E285" s="148" t="s">
        <v>941</v>
      </c>
      <c r="F285" s="32"/>
      <c r="G285" s="149" t="s">
        <v>26</v>
      </c>
      <c r="H285" s="34"/>
      <c r="I285" s="150">
        <v>5492.4900000000007</v>
      </c>
      <c r="J285" s="37">
        <f t="shared" si="70"/>
        <v>5492.4900000000007</v>
      </c>
      <c r="K285" s="37">
        <f t="shared" si="71"/>
        <v>10984.980000000001</v>
      </c>
      <c r="L285" s="37">
        <v>0</v>
      </c>
      <c r="M285" s="37">
        <v>0</v>
      </c>
      <c r="N285" s="37">
        <f t="shared" si="72"/>
        <v>0</v>
      </c>
      <c r="O285" s="37">
        <v>0</v>
      </c>
      <c r="P285" s="37">
        <f t="shared" si="73"/>
        <v>0</v>
      </c>
      <c r="Q285" s="37">
        <f t="shared" si="74"/>
        <v>0</v>
      </c>
      <c r="R285" s="37">
        <v>0</v>
      </c>
      <c r="S285" s="30">
        <f t="shared" si="75"/>
        <v>0</v>
      </c>
      <c r="T285" s="30">
        <f t="shared" si="76"/>
        <v>10984.980000000001</v>
      </c>
      <c r="AB285" s="59"/>
      <c r="AC285" s="26"/>
      <c r="AD285" s="152"/>
      <c r="AE285" s="156"/>
      <c r="AF285" s="156"/>
      <c r="AG285" s="156"/>
      <c r="AH285" s="156"/>
      <c r="AI285" s="156"/>
    </row>
    <row r="286" spans="2:36" x14ac:dyDescent="0.2">
      <c r="B286" s="146" t="s">
        <v>309</v>
      </c>
      <c r="C286" s="39" t="s">
        <v>310</v>
      </c>
      <c r="D286" s="58" t="s">
        <v>311</v>
      </c>
      <c r="E286" s="148" t="s">
        <v>1863</v>
      </c>
      <c r="F286" s="32"/>
      <c r="G286" s="149" t="s">
        <v>26</v>
      </c>
      <c r="H286" s="34"/>
      <c r="I286" s="150">
        <v>17822.13</v>
      </c>
      <c r="J286" s="37">
        <f t="shared" si="70"/>
        <v>17822.13</v>
      </c>
      <c r="K286" s="37">
        <f t="shared" si="71"/>
        <v>35644.26</v>
      </c>
      <c r="L286" s="37">
        <v>0</v>
      </c>
      <c r="M286" s="37">
        <v>0</v>
      </c>
      <c r="N286" s="37">
        <f t="shared" si="72"/>
        <v>0</v>
      </c>
      <c r="O286" s="37">
        <v>0</v>
      </c>
      <c r="P286" s="37">
        <f t="shared" si="73"/>
        <v>0</v>
      </c>
      <c r="Q286" s="37">
        <f t="shared" si="74"/>
        <v>0</v>
      </c>
      <c r="R286" s="37">
        <v>0</v>
      </c>
      <c r="S286" s="30">
        <f t="shared" si="75"/>
        <v>0</v>
      </c>
      <c r="T286" s="30">
        <f t="shared" si="76"/>
        <v>35644.26</v>
      </c>
      <c r="AB286" s="59"/>
      <c r="AC286" s="26"/>
      <c r="AD286" s="152"/>
      <c r="AE286" s="156"/>
      <c r="AF286" s="156"/>
      <c r="AG286" s="156"/>
      <c r="AH286" s="156"/>
      <c r="AI286" s="156"/>
    </row>
    <row r="287" spans="2:36" x14ac:dyDescent="0.2">
      <c r="B287" s="146" t="s">
        <v>942</v>
      </c>
      <c r="C287" s="39" t="s">
        <v>943</v>
      </c>
      <c r="D287" s="58" t="s">
        <v>944</v>
      </c>
      <c r="E287" s="148" t="s">
        <v>890</v>
      </c>
      <c r="F287" s="32"/>
      <c r="G287" s="149" t="s">
        <v>26</v>
      </c>
      <c r="H287" s="34"/>
      <c r="I287" s="150">
        <v>6353.97</v>
      </c>
      <c r="J287" s="37">
        <f t="shared" si="70"/>
        <v>6353.97</v>
      </c>
      <c r="K287" s="37">
        <f t="shared" si="71"/>
        <v>12707.94</v>
      </c>
      <c r="L287" s="37">
        <v>0</v>
      </c>
      <c r="M287" s="37">
        <v>0</v>
      </c>
      <c r="N287" s="37">
        <f t="shared" si="72"/>
        <v>0</v>
      </c>
      <c r="O287" s="37">
        <v>0</v>
      </c>
      <c r="P287" s="37">
        <f t="shared" si="73"/>
        <v>0</v>
      </c>
      <c r="Q287" s="37">
        <f t="shared" si="74"/>
        <v>0</v>
      </c>
      <c r="R287" s="37">
        <v>0</v>
      </c>
      <c r="S287" s="30">
        <f t="shared" si="75"/>
        <v>0</v>
      </c>
      <c r="T287" s="30">
        <f t="shared" si="76"/>
        <v>12707.94</v>
      </c>
      <c r="AB287" s="59"/>
      <c r="AC287" s="26"/>
      <c r="AD287" s="152"/>
      <c r="AE287" s="156"/>
      <c r="AF287" s="156"/>
      <c r="AG287" s="156"/>
      <c r="AH287" s="156"/>
      <c r="AI287" s="156"/>
    </row>
    <row r="288" spans="2:36" x14ac:dyDescent="0.2">
      <c r="B288" s="146" t="s">
        <v>945</v>
      </c>
      <c r="C288" s="39" t="s">
        <v>946</v>
      </c>
      <c r="D288" s="58" t="s">
        <v>947</v>
      </c>
      <c r="E288" s="148" t="s">
        <v>77</v>
      </c>
      <c r="F288" s="32"/>
      <c r="G288" s="149" t="s">
        <v>26</v>
      </c>
      <c r="H288" s="34"/>
      <c r="I288" s="150">
        <v>5702.37</v>
      </c>
      <c r="J288" s="37">
        <f t="shared" si="70"/>
        <v>5702.37</v>
      </c>
      <c r="K288" s="37">
        <f t="shared" si="71"/>
        <v>11404.74</v>
      </c>
      <c r="L288" s="37">
        <v>0</v>
      </c>
      <c r="M288" s="37">
        <v>0</v>
      </c>
      <c r="N288" s="37">
        <f t="shared" si="72"/>
        <v>0</v>
      </c>
      <c r="O288" s="37">
        <v>0</v>
      </c>
      <c r="P288" s="37">
        <f t="shared" si="73"/>
        <v>0</v>
      </c>
      <c r="Q288" s="37">
        <f t="shared" si="74"/>
        <v>0</v>
      </c>
      <c r="R288" s="37">
        <v>0</v>
      </c>
      <c r="S288" s="30">
        <v>0</v>
      </c>
      <c r="T288" s="30">
        <f t="shared" si="76"/>
        <v>11404.74</v>
      </c>
      <c r="AB288" s="59"/>
      <c r="AC288" s="26"/>
      <c r="AD288" s="152"/>
      <c r="AE288" s="156"/>
      <c r="AF288" s="156"/>
      <c r="AG288" s="156"/>
      <c r="AH288" s="156"/>
      <c r="AI288" s="156"/>
    </row>
    <row r="289" spans="2:36" x14ac:dyDescent="0.2">
      <c r="B289" s="146" t="s">
        <v>951</v>
      </c>
      <c r="C289" s="39" t="s">
        <v>952</v>
      </c>
      <c r="D289" s="58" t="s">
        <v>953</v>
      </c>
      <c r="E289" s="148" t="s">
        <v>954</v>
      </c>
      <c r="F289" s="32"/>
      <c r="G289" s="149" t="s">
        <v>26</v>
      </c>
      <c r="H289" s="34"/>
      <c r="I289" s="150">
        <v>5636.6800000000012</v>
      </c>
      <c r="J289" s="37">
        <f t="shared" si="70"/>
        <v>5636.6800000000012</v>
      </c>
      <c r="K289" s="37">
        <f t="shared" si="71"/>
        <v>11273.360000000002</v>
      </c>
      <c r="L289" s="37">
        <v>0</v>
      </c>
      <c r="M289" s="37">
        <v>0</v>
      </c>
      <c r="N289" s="37">
        <f t="shared" si="72"/>
        <v>0</v>
      </c>
      <c r="O289" s="37">
        <v>0</v>
      </c>
      <c r="P289" s="37">
        <f t="shared" si="73"/>
        <v>0</v>
      </c>
      <c r="Q289" s="37">
        <f t="shared" si="74"/>
        <v>0</v>
      </c>
      <c r="R289" s="37">
        <v>0</v>
      </c>
      <c r="S289" s="30">
        <v>0</v>
      </c>
      <c r="T289" s="30">
        <f t="shared" si="76"/>
        <v>11273.360000000002</v>
      </c>
      <c r="AB289" s="59"/>
      <c r="AC289" s="26"/>
      <c r="AD289" s="152"/>
      <c r="AE289" s="156"/>
      <c r="AF289" s="156"/>
      <c r="AG289" s="156"/>
      <c r="AH289" s="156"/>
      <c r="AI289" s="156"/>
    </row>
    <row r="290" spans="2:36" x14ac:dyDescent="0.2">
      <c r="B290" s="146" t="s">
        <v>958</v>
      </c>
      <c r="C290" s="39" t="s">
        <v>959</v>
      </c>
      <c r="D290" s="58" t="s">
        <v>960</v>
      </c>
      <c r="E290" s="148" t="s">
        <v>470</v>
      </c>
      <c r="F290" s="32"/>
      <c r="G290" s="149" t="s">
        <v>26</v>
      </c>
      <c r="H290" s="34"/>
      <c r="I290" s="150">
        <v>5492.4900000000007</v>
      </c>
      <c r="J290" s="37">
        <f t="shared" si="70"/>
        <v>5492.4900000000007</v>
      </c>
      <c r="K290" s="37">
        <f t="shared" si="71"/>
        <v>10984.980000000001</v>
      </c>
      <c r="L290" s="37">
        <v>0</v>
      </c>
      <c r="M290" s="60">
        <v>0</v>
      </c>
      <c r="N290" s="37">
        <f t="shared" si="72"/>
        <v>0</v>
      </c>
      <c r="O290" s="37">
        <v>0</v>
      </c>
      <c r="P290" s="37">
        <f t="shared" si="73"/>
        <v>0</v>
      </c>
      <c r="Q290" s="37">
        <f t="shared" si="74"/>
        <v>0</v>
      </c>
      <c r="R290" s="60">
        <v>0</v>
      </c>
      <c r="S290" s="30">
        <v>0</v>
      </c>
      <c r="T290" s="30">
        <f t="shared" si="76"/>
        <v>10984.980000000001</v>
      </c>
      <c r="AB290" s="59"/>
      <c r="AC290" s="26"/>
      <c r="AD290" s="152"/>
      <c r="AE290" s="156"/>
      <c r="AF290" s="156"/>
      <c r="AG290" s="156"/>
      <c r="AH290" s="156"/>
      <c r="AI290" s="156"/>
    </row>
    <row r="291" spans="2:36" x14ac:dyDescent="0.2">
      <c r="B291" s="146" t="s">
        <v>778</v>
      </c>
      <c r="C291" s="39" t="s">
        <v>779</v>
      </c>
      <c r="D291" s="58" t="s">
        <v>780</v>
      </c>
      <c r="E291" s="148" t="s">
        <v>342</v>
      </c>
      <c r="F291" s="32"/>
      <c r="G291" s="149" t="s">
        <v>26</v>
      </c>
      <c r="H291" s="34"/>
      <c r="I291" s="166">
        <v>5492.4900000000007</v>
      </c>
      <c r="J291" s="37">
        <f>I291</f>
        <v>5492.4900000000007</v>
      </c>
      <c r="K291" s="37">
        <f>J291*2</f>
        <v>10984.980000000001</v>
      </c>
      <c r="L291" s="37">
        <v>0</v>
      </c>
      <c r="M291" s="60">
        <v>0</v>
      </c>
      <c r="N291" s="37">
        <v>0</v>
      </c>
      <c r="O291" s="37">
        <v>0</v>
      </c>
      <c r="P291" s="37">
        <v>0</v>
      </c>
      <c r="Q291" s="37">
        <f>L291*2</f>
        <v>0</v>
      </c>
      <c r="R291" s="60">
        <v>0</v>
      </c>
      <c r="S291" s="30">
        <v>0</v>
      </c>
      <c r="T291" s="30">
        <f>K291+N291+P291+Q291+S291</f>
        <v>10984.980000000001</v>
      </c>
      <c r="U291" s="52"/>
      <c r="V291" s="52"/>
      <c r="W291" s="52"/>
      <c r="X291" s="52"/>
      <c r="Y291" s="52"/>
      <c r="Z291" s="52"/>
      <c r="AB291" s="2"/>
      <c r="AC291" s="2"/>
      <c r="AD291" s="2"/>
      <c r="AE291" s="156"/>
      <c r="AF291" s="156"/>
      <c r="AG291" s="156"/>
      <c r="AH291" s="156"/>
      <c r="AI291" s="156"/>
    </row>
    <row r="292" spans="2:36" x14ac:dyDescent="0.2">
      <c r="B292" s="146" t="s">
        <v>1864</v>
      </c>
      <c r="C292" s="59" t="s">
        <v>1865</v>
      </c>
      <c r="D292" s="58" t="s">
        <v>1866</v>
      </c>
      <c r="E292" s="148" t="s">
        <v>1867</v>
      </c>
      <c r="F292" s="32"/>
      <c r="G292" s="149" t="s">
        <v>26</v>
      </c>
      <c r="H292" s="34"/>
      <c r="I292" s="150">
        <v>6660.49</v>
      </c>
      <c r="J292" s="37">
        <f t="shared" ref="J292:J295" si="77">I292</f>
        <v>6660.49</v>
      </c>
      <c r="K292" s="37">
        <f>J292*2</f>
        <v>13320.98</v>
      </c>
      <c r="L292" s="37">
        <v>0</v>
      </c>
      <c r="M292" s="60">
        <v>0</v>
      </c>
      <c r="N292" s="37">
        <v>0</v>
      </c>
      <c r="O292" s="37">
        <v>0</v>
      </c>
      <c r="P292" s="37">
        <v>0</v>
      </c>
      <c r="Q292" s="37">
        <f>L292*2</f>
        <v>0</v>
      </c>
      <c r="R292" s="60">
        <v>0</v>
      </c>
      <c r="S292" s="30">
        <v>0</v>
      </c>
      <c r="T292" s="30">
        <f>K292+N292+P292+Q292+S292</f>
        <v>13320.98</v>
      </c>
      <c r="AB292" s="59"/>
      <c r="AC292" s="26"/>
      <c r="AD292" s="152"/>
      <c r="AE292" s="156"/>
      <c r="AF292" s="156"/>
      <c r="AG292" s="156"/>
      <c r="AH292" s="156"/>
      <c r="AI292" s="156"/>
    </row>
    <row r="293" spans="2:36" x14ac:dyDescent="0.2">
      <c r="B293" s="161" t="s">
        <v>1868</v>
      </c>
      <c r="C293" s="59" t="s">
        <v>1869</v>
      </c>
      <c r="D293" s="58" t="s">
        <v>1870</v>
      </c>
      <c r="E293" s="148" t="s">
        <v>1871</v>
      </c>
      <c r="F293" s="32"/>
      <c r="G293" s="149" t="s">
        <v>26</v>
      </c>
      <c r="H293" s="34"/>
      <c r="I293" s="150">
        <v>6660.49</v>
      </c>
      <c r="J293" s="37">
        <f t="shared" si="77"/>
        <v>6660.49</v>
      </c>
      <c r="K293" s="37">
        <f t="shared" ref="K293:K295" si="78">J293*2</f>
        <v>13320.98</v>
      </c>
      <c r="L293" s="37">
        <v>0</v>
      </c>
      <c r="M293" s="60">
        <v>0</v>
      </c>
      <c r="N293" s="37">
        <v>0</v>
      </c>
      <c r="O293" s="37">
        <v>0</v>
      </c>
      <c r="P293" s="37">
        <v>0</v>
      </c>
      <c r="Q293" s="37">
        <f>L293*2</f>
        <v>0</v>
      </c>
      <c r="R293" s="60">
        <v>0</v>
      </c>
      <c r="S293" s="30">
        <v>0</v>
      </c>
      <c r="T293" s="30">
        <f>K293+N293+P293+Q293+S293</f>
        <v>13320.98</v>
      </c>
      <c r="AB293" s="59"/>
      <c r="AC293" s="26"/>
      <c r="AD293" s="152"/>
      <c r="AE293" s="156"/>
      <c r="AF293" s="156"/>
      <c r="AG293" s="156"/>
      <c r="AH293" s="156"/>
      <c r="AI293" s="156"/>
    </row>
    <row r="294" spans="2:36" x14ac:dyDescent="0.2">
      <c r="B294" s="161" t="s">
        <v>1872</v>
      </c>
      <c r="C294" s="59" t="s">
        <v>1873</v>
      </c>
      <c r="D294" s="58" t="s">
        <v>1874</v>
      </c>
      <c r="E294" s="148" t="s">
        <v>77</v>
      </c>
      <c r="F294" s="32"/>
      <c r="G294" s="149" t="s">
        <v>26</v>
      </c>
      <c r="H294" s="34"/>
      <c r="I294" s="150">
        <v>5492.49</v>
      </c>
      <c r="J294" s="37">
        <f t="shared" si="77"/>
        <v>5492.49</v>
      </c>
      <c r="K294" s="37">
        <f t="shared" si="78"/>
        <v>10984.98</v>
      </c>
      <c r="L294" s="37">
        <v>0</v>
      </c>
      <c r="M294" s="60">
        <v>0</v>
      </c>
      <c r="N294" s="37">
        <v>0</v>
      </c>
      <c r="O294" s="37">
        <v>0</v>
      </c>
      <c r="P294" s="37">
        <v>0</v>
      </c>
      <c r="Q294" s="37">
        <f>L294*2</f>
        <v>0</v>
      </c>
      <c r="R294" s="60">
        <v>0</v>
      </c>
      <c r="S294" s="30">
        <v>0</v>
      </c>
      <c r="T294" s="30">
        <f>K294+N294+P294+Q294+S294</f>
        <v>10984.98</v>
      </c>
      <c r="AB294" s="59"/>
      <c r="AC294" s="26"/>
      <c r="AD294" s="152"/>
      <c r="AE294" s="156"/>
      <c r="AF294" s="156"/>
      <c r="AG294" s="156"/>
      <c r="AH294" s="156"/>
      <c r="AI294" s="156"/>
    </row>
    <row r="295" spans="2:36" ht="14.25" x14ac:dyDescent="0.2">
      <c r="B295" s="161" t="s">
        <v>623</v>
      </c>
      <c r="C295" s="59" t="s">
        <v>624</v>
      </c>
      <c r="D295" s="58" t="s">
        <v>625</v>
      </c>
      <c r="E295" s="148" t="s">
        <v>474</v>
      </c>
      <c r="F295" s="32"/>
      <c r="G295" s="149" t="s">
        <v>26</v>
      </c>
      <c r="H295" s="34"/>
      <c r="I295" s="150">
        <v>5492.49</v>
      </c>
      <c r="J295" s="37">
        <f t="shared" si="77"/>
        <v>5492.49</v>
      </c>
      <c r="K295" s="37">
        <f t="shared" si="78"/>
        <v>10984.98</v>
      </c>
      <c r="L295" s="37">
        <v>0</v>
      </c>
      <c r="M295" s="60">
        <v>0</v>
      </c>
      <c r="N295" s="37">
        <v>0</v>
      </c>
      <c r="O295" s="37">
        <v>0</v>
      </c>
      <c r="P295" s="37">
        <v>0</v>
      </c>
      <c r="Q295" s="37">
        <f>L295*2</f>
        <v>0</v>
      </c>
      <c r="R295" s="60">
        <v>0</v>
      </c>
      <c r="S295" s="30">
        <v>0</v>
      </c>
      <c r="T295" s="30">
        <f>K295+N295+P295+Q295+S295</f>
        <v>10984.98</v>
      </c>
      <c r="AB295" s="59"/>
      <c r="AC295" s="26"/>
      <c r="AD295" s="152"/>
      <c r="AE295" s="158"/>
      <c r="AF295" s="156"/>
      <c r="AG295" s="156"/>
      <c r="AH295" s="156"/>
      <c r="AI295" s="156"/>
    </row>
    <row r="296" spans="2:36" x14ac:dyDescent="0.2">
      <c r="B296" s="161"/>
      <c r="D296" s="58"/>
      <c r="E296" s="148"/>
      <c r="F296" s="32"/>
      <c r="G296" s="149"/>
      <c r="H296" s="34"/>
      <c r="I296" s="150"/>
      <c r="J296" s="37"/>
      <c r="K296" s="37"/>
      <c r="L296" s="37"/>
      <c r="M296" s="60"/>
      <c r="N296" s="37"/>
      <c r="O296" s="37"/>
      <c r="P296" s="37"/>
      <c r="Q296" s="37"/>
      <c r="R296" s="60"/>
      <c r="S296" s="30"/>
      <c r="T296" s="30"/>
      <c r="AB296" s="2"/>
      <c r="AC296" s="2"/>
      <c r="AD296" s="2"/>
      <c r="AE296" s="156"/>
      <c r="AF296" s="156"/>
      <c r="AG296" s="156"/>
      <c r="AH296" s="156"/>
      <c r="AI296" s="156"/>
    </row>
    <row r="297" spans="2:36" ht="15" customHeight="1" x14ac:dyDescent="0.25">
      <c r="B297" s="162" t="s">
        <v>964</v>
      </c>
      <c r="C297" s="163"/>
      <c r="D297" s="164"/>
      <c r="E297" s="148"/>
      <c r="F297" s="32"/>
      <c r="G297" s="149"/>
      <c r="H297" s="34"/>
      <c r="I297" s="150"/>
      <c r="J297" s="37"/>
      <c r="K297" s="37"/>
      <c r="L297" s="37"/>
      <c r="M297" s="37"/>
      <c r="N297" s="37"/>
      <c r="O297" s="37"/>
      <c r="P297" s="37"/>
      <c r="Q297" s="37"/>
      <c r="R297" s="37"/>
      <c r="S297" s="30"/>
      <c r="T297" s="30"/>
      <c r="AB297" s="74"/>
      <c r="AC297"/>
      <c r="AD297"/>
      <c r="AE297" s="156"/>
      <c r="AF297" s="158"/>
      <c r="AG297" s="158"/>
      <c r="AH297" s="158"/>
      <c r="AI297" s="158"/>
    </row>
    <row r="298" spans="2:36" x14ac:dyDescent="0.2">
      <c r="B298" s="146" t="s">
        <v>965</v>
      </c>
      <c r="C298" s="39" t="s">
        <v>966</v>
      </c>
      <c r="D298" s="58" t="s">
        <v>967</v>
      </c>
      <c r="E298" s="148" t="s">
        <v>968</v>
      </c>
      <c r="F298" s="44" t="s">
        <v>26</v>
      </c>
      <c r="G298" s="165"/>
      <c r="H298" s="34"/>
      <c r="I298" s="166">
        <v>9050.18</v>
      </c>
      <c r="J298" s="36">
        <f>I298</f>
        <v>9050.18</v>
      </c>
      <c r="K298" s="37">
        <f t="shared" si="71"/>
        <v>18100.36</v>
      </c>
      <c r="L298" s="37">
        <v>0</v>
      </c>
      <c r="M298" s="37">
        <v>250</v>
      </c>
      <c r="N298" s="37">
        <f t="shared" si="72"/>
        <v>500</v>
      </c>
      <c r="O298" s="37">
        <v>340.82</v>
      </c>
      <c r="P298" s="37">
        <f t="shared" si="73"/>
        <v>681.64</v>
      </c>
      <c r="Q298" s="37">
        <f t="shared" si="74"/>
        <v>0</v>
      </c>
      <c r="R298" s="37">
        <v>0</v>
      </c>
      <c r="S298" s="30">
        <f t="shared" si="75"/>
        <v>0</v>
      </c>
      <c r="T298" s="30">
        <f t="shared" si="76"/>
        <v>19282</v>
      </c>
      <c r="AB298" s="59"/>
      <c r="AC298" s="26"/>
      <c r="AD298" s="152"/>
      <c r="AE298" s="156"/>
      <c r="AF298" s="156"/>
      <c r="AG298" s="156"/>
      <c r="AH298" s="156"/>
      <c r="AI298" s="156"/>
    </row>
    <row r="299" spans="2:36" x14ac:dyDescent="0.2">
      <c r="B299" s="146" t="s">
        <v>164</v>
      </c>
      <c r="C299" s="39" t="s">
        <v>165</v>
      </c>
      <c r="D299" s="58" t="s">
        <v>166</v>
      </c>
      <c r="E299" s="148" t="s">
        <v>1875</v>
      </c>
      <c r="F299" s="32" t="s">
        <v>26</v>
      </c>
      <c r="G299" s="149"/>
      <c r="H299" s="34"/>
      <c r="I299" s="167">
        <v>8822.49</v>
      </c>
      <c r="J299" s="37">
        <f>I299</f>
        <v>8822.49</v>
      </c>
      <c r="K299" s="37">
        <f>J299*2</f>
        <v>17644.98</v>
      </c>
      <c r="L299" s="37">
        <v>0</v>
      </c>
      <c r="M299" s="37">
        <v>0</v>
      </c>
      <c r="N299" s="37">
        <v>0</v>
      </c>
      <c r="O299" s="37">
        <v>0</v>
      </c>
      <c r="P299" s="37">
        <v>0</v>
      </c>
      <c r="Q299" s="37">
        <v>0</v>
      </c>
      <c r="R299" s="37">
        <v>0</v>
      </c>
      <c r="S299" s="30">
        <v>0</v>
      </c>
      <c r="T299" s="30">
        <f>K299+N299+P299+Q299+S299</f>
        <v>17644.98</v>
      </c>
      <c r="U299" s="52"/>
      <c r="V299" s="52"/>
      <c r="W299" s="52"/>
      <c r="X299" s="52"/>
      <c r="Y299" s="52"/>
      <c r="Z299" s="52"/>
      <c r="AA299" s="52"/>
      <c r="AB299" s="59"/>
      <c r="AC299" s="26"/>
      <c r="AD299" s="152"/>
      <c r="AE299" s="156"/>
      <c r="AF299" s="168"/>
      <c r="AG299" s="168"/>
      <c r="AH299" s="168"/>
      <c r="AI299" s="168"/>
      <c r="AJ299" s="52"/>
    </row>
    <row r="300" spans="2:36" x14ac:dyDescent="0.2">
      <c r="B300" s="146" t="s">
        <v>286</v>
      </c>
      <c r="C300" s="39" t="s">
        <v>287</v>
      </c>
      <c r="D300" s="58" t="s">
        <v>288</v>
      </c>
      <c r="E300" s="148" t="s">
        <v>77</v>
      </c>
      <c r="F300" s="44" t="s">
        <v>26</v>
      </c>
      <c r="G300" s="165"/>
      <c r="H300" s="34"/>
      <c r="I300" s="166">
        <v>6390.1600000000008</v>
      </c>
      <c r="J300" s="37">
        <f>I300</f>
        <v>6390.1600000000008</v>
      </c>
      <c r="K300" s="37">
        <f>J300*2</f>
        <v>12780.320000000002</v>
      </c>
      <c r="L300" s="37">
        <v>0</v>
      </c>
      <c r="M300" s="37">
        <v>0</v>
      </c>
      <c r="N300" s="37">
        <f>M300*2</f>
        <v>0</v>
      </c>
      <c r="O300" s="37">
        <v>0</v>
      </c>
      <c r="P300" s="37">
        <f>O300*2</f>
        <v>0</v>
      </c>
      <c r="Q300" s="37">
        <f>L300*2</f>
        <v>0</v>
      </c>
      <c r="R300" s="37">
        <v>0</v>
      </c>
      <c r="S300" s="30">
        <f>R300*2</f>
        <v>0</v>
      </c>
      <c r="T300" s="30">
        <f>K300+N300+P300+Q300+S300</f>
        <v>12780.320000000002</v>
      </c>
      <c r="U300" s="51"/>
      <c r="V300" s="51"/>
      <c r="W300" s="51"/>
      <c r="X300" s="51"/>
      <c r="Y300" s="51"/>
      <c r="Z300" s="51"/>
      <c r="AB300" s="59"/>
      <c r="AC300" s="26"/>
      <c r="AD300" s="152"/>
      <c r="AE300" s="156"/>
      <c r="AF300" s="2"/>
      <c r="AG300" s="2"/>
      <c r="AH300" s="2"/>
      <c r="AI300" s="2"/>
      <c r="AJ300" s="2"/>
    </row>
    <row r="301" spans="2:36" x14ac:dyDescent="0.2">
      <c r="B301" s="146" t="s">
        <v>975</v>
      </c>
      <c r="C301" s="39" t="s">
        <v>976</v>
      </c>
      <c r="D301" s="58" t="s">
        <v>977</v>
      </c>
      <c r="E301" s="148" t="s">
        <v>73</v>
      </c>
      <c r="F301" s="32" t="s">
        <v>26</v>
      </c>
      <c r="G301" s="149"/>
      <c r="H301" s="34"/>
      <c r="I301" s="166">
        <v>10378.410000000002</v>
      </c>
      <c r="J301" s="36">
        <f t="shared" ref="J301:J303" si="79">I301</f>
        <v>10378.410000000002</v>
      </c>
      <c r="K301" s="37">
        <f t="shared" si="71"/>
        <v>20756.820000000003</v>
      </c>
      <c r="L301" s="37">
        <v>0</v>
      </c>
      <c r="M301" s="37">
        <v>0</v>
      </c>
      <c r="N301" s="37">
        <f>M301*2</f>
        <v>0</v>
      </c>
      <c r="O301" s="37">
        <v>0</v>
      </c>
      <c r="P301" s="37">
        <f>O301*2</f>
        <v>0</v>
      </c>
      <c r="Q301" s="37">
        <f>L301*2</f>
        <v>0</v>
      </c>
      <c r="R301" s="37">
        <v>0</v>
      </c>
      <c r="S301" s="30">
        <f>R301*2</f>
        <v>0</v>
      </c>
      <c r="T301" s="30">
        <f>K301+N301+P301+Q301+S301</f>
        <v>20756.820000000003</v>
      </c>
      <c r="U301" s="51"/>
      <c r="V301" s="51"/>
      <c r="W301" s="51"/>
      <c r="X301" s="51"/>
      <c r="Y301" s="51"/>
      <c r="Z301" s="51"/>
      <c r="AB301" s="59"/>
      <c r="AC301" s="26"/>
      <c r="AD301" s="152"/>
      <c r="AE301" s="156"/>
      <c r="AF301" s="156"/>
      <c r="AG301" s="156"/>
      <c r="AH301" s="156"/>
      <c r="AI301" s="156"/>
    </row>
    <row r="302" spans="2:36" x14ac:dyDescent="0.2">
      <c r="B302" s="146" t="s">
        <v>978</v>
      </c>
      <c r="C302" s="39" t="s">
        <v>979</v>
      </c>
      <c r="D302" s="58" t="s">
        <v>980</v>
      </c>
      <c r="E302" s="148" t="s">
        <v>968</v>
      </c>
      <c r="F302" s="32"/>
      <c r="G302" s="149" t="s">
        <v>26</v>
      </c>
      <c r="H302" s="34"/>
      <c r="I302" s="166">
        <v>5693.37</v>
      </c>
      <c r="J302" s="36">
        <f t="shared" si="79"/>
        <v>5693.37</v>
      </c>
      <c r="K302" s="37">
        <f t="shared" si="71"/>
        <v>11386.74</v>
      </c>
      <c r="L302" s="37">
        <v>0</v>
      </c>
      <c r="M302" s="37">
        <v>0</v>
      </c>
      <c r="N302" s="37">
        <f t="shared" si="72"/>
        <v>0</v>
      </c>
      <c r="O302" s="37">
        <v>0</v>
      </c>
      <c r="P302" s="37">
        <f t="shared" si="73"/>
        <v>0</v>
      </c>
      <c r="Q302" s="37">
        <f t="shared" si="74"/>
        <v>0</v>
      </c>
      <c r="R302" s="37">
        <v>0</v>
      </c>
      <c r="S302" s="30">
        <f t="shared" si="75"/>
        <v>0</v>
      </c>
      <c r="T302" s="30">
        <f t="shared" si="76"/>
        <v>11386.74</v>
      </c>
      <c r="AB302" s="59"/>
      <c r="AC302" s="26"/>
      <c r="AD302" s="152"/>
      <c r="AE302" s="160"/>
      <c r="AF302" s="156"/>
      <c r="AG302" s="156"/>
      <c r="AH302" s="156"/>
      <c r="AI302" s="156"/>
    </row>
    <row r="303" spans="2:36" x14ac:dyDescent="0.2">
      <c r="B303" s="146" t="s">
        <v>981</v>
      </c>
      <c r="C303" s="57" t="s">
        <v>982</v>
      </c>
      <c r="D303" s="58" t="s">
        <v>983</v>
      </c>
      <c r="E303" s="148" t="s">
        <v>968</v>
      </c>
      <c r="F303" s="32"/>
      <c r="G303" s="149" t="s">
        <v>26</v>
      </c>
      <c r="H303" s="34"/>
      <c r="I303" s="167">
        <v>5492.4900000000007</v>
      </c>
      <c r="J303" s="37">
        <f t="shared" si="79"/>
        <v>5492.4900000000007</v>
      </c>
      <c r="K303" s="37">
        <f t="shared" si="71"/>
        <v>10984.980000000001</v>
      </c>
      <c r="L303" s="37">
        <v>0</v>
      </c>
      <c r="M303" s="37">
        <v>0</v>
      </c>
      <c r="N303" s="37">
        <f t="shared" si="72"/>
        <v>0</v>
      </c>
      <c r="O303" s="37">
        <v>0</v>
      </c>
      <c r="P303" s="37">
        <f t="shared" si="73"/>
        <v>0</v>
      </c>
      <c r="Q303" s="37">
        <f t="shared" si="74"/>
        <v>0</v>
      </c>
      <c r="R303" s="37">
        <v>0</v>
      </c>
      <c r="S303" s="30">
        <f t="shared" si="75"/>
        <v>0</v>
      </c>
      <c r="T303" s="30">
        <f t="shared" si="76"/>
        <v>10984.980000000001</v>
      </c>
      <c r="AA303" s="153"/>
      <c r="AB303" s="75"/>
      <c r="AC303" s="159"/>
      <c r="AD303" s="170"/>
      <c r="AE303" s="156"/>
      <c r="AF303" s="156"/>
      <c r="AG303" s="156"/>
      <c r="AH303" s="156"/>
      <c r="AI303" s="156"/>
    </row>
    <row r="304" spans="2:36" ht="15" x14ac:dyDescent="0.25">
      <c r="B304" s="146"/>
      <c r="C304" s="39"/>
      <c r="D304" s="42"/>
      <c r="E304" s="148"/>
      <c r="F304" s="32"/>
      <c r="G304" s="149"/>
      <c r="H304" s="34"/>
      <c r="I304" s="150"/>
      <c r="J304" s="37"/>
      <c r="K304" s="37"/>
      <c r="L304" s="37"/>
      <c r="M304" s="60"/>
      <c r="N304" s="37"/>
      <c r="O304" s="37"/>
      <c r="P304" s="37"/>
      <c r="Q304" s="37"/>
      <c r="R304" s="60"/>
      <c r="S304" s="30"/>
      <c r="T304" s="30"/>
      <c r="AB304" s="74"/>
      <c r="AC304"/>
      <c r="AD304"/>
      <c r="AE304" s="147"/>
      <c r="AF304" s="147"/>
      <c r="AG304" s="147"/>
      <c r="AH304" s="147"/>
      <c r="AI304" s="147"/>
    </row>
    <row r="305" spans="2:35" ht="15" customHeight="1" x14ac:dyDescent="0.2">
      <c r="B305" s="162" t="s">
        <v>988</v>
      </c>
      <c r="C305" s="163"/>
      <c r="D305" s="164"/>
      <c r="E305" s="148"/>
      <c r="F305" s="32"/>
      <c r="G305" s="149"/>
      <c r="H305" s="34"/>
      <c r="I305" s="150"/>
      <c r="J305" s="37"/>
      <c r="K305" s="37"/>
      <c r="L305" s="37"/>
      <c r="M305" s="60"/>
      <c r="N305" s="37"/>
      <c r="O305" s="37"/>
      <c r="P305" s="37"/>
      <c r="Q305" s="37"/>
      <c r="R305" s="60"/>
      <c r="S305" s="30"/>
      <c r="T305" s="30"/>
      <c r="AB305" s="59"/>
      <c r="AC305" s="26"/>
      <c r="AD305" s="152"/>
      <c r="AE305" s="158"/>
      <c r="AF305" s="158"/>
      <c r="AG305" s="158"/>
      <c r="AH305" s="158"/>
      <c r="AI305" s="158"/>
    </row>
    <row r="306" spans="2:35" x14ac:dyDescent="0.2">
      <c r="B306" s="146" t="s">
        <v>989</v>
      </c>
      <c r="C306" s="39" t="s">
        <v>990</v>
      </c>
      <c r="D306" s="58" t="s">
        <v>991</v>
      </c>
      <c r="E306" s="148" t="s">
        <v>992</v>
      </c>
      <c r="F306" s="32" t="s">
        <v>26</v>
      </c>
      <c r="G306" s="149"/>
      <c r="H306" s="34"/>
      <c r="I306" s="166">
        <v>8668.9599999999991</v>
      </c>
      <c r="J306" s="37">
        <f>I306</f>
        <v>8668.9599999999991</v>
      </c>
      <c r="K306" s="37">
        <f>J306*2</f>
        <v>17337.919999999998</v>
      </c>
      <c r="L306" s="37">
        <v>0</v>
      </c>
      <c r="M306" s="37">
        <v>0</v>
      </c>
      <c r="N306" s="37">
        <f>M306*2</f>
        <v>0</v>
      </c>
      <c r="O306" s="37">
        <v>0</v>
      </c>
      <c r="P306" s="37">
        <f>O306*2</f>
        <v>0</v>
      </c>
      <c r="Q306" s="37">
        <f>L306*2</f>
        <v>0</v>
      </c>
      <c r="R306" s="37">
        <v>0</v>
      </c>
      <c r="S306" s="30">
        <f>R306*2</f>
        <v>0</v>
      </c>
      <c r="T306" s="30">
        <f>K306+N306+P306+Q306+S306</f>
        <v>17337.919999999998</v>
      </c>
      <c r="U306" s="51"/>
      <c r="V306" s="51"/>
      <c r="W306" s="51"/>
      <c r="X306" s="51"/>
      <c r="Y306" s="51"/>
      <c r="Z306" s="51"/>
      <c r="AB306" s="75"/>
      <c r="AC306" s="159"/>
      <c r="AD306" s="170"/>
      <c r="AE306" s="156"/>
      <c r="AF306" s="156"/>
      <c r="AG306" s="156"/>
      <c r="AH306" s="156"/>
      <c r="AI306" s="156"/>
    </row>
    <row r="307" spans="2:35" ht="15" x14ac:dyDescent="0.25">
      <c r="B307" s="146"/>
      <c r="C307" s="39"/>
      <c r="D307" s="42"/>
      <c r="E307" s="148"/>
      <c r="F307" s="32"/>
      <c r="G307" s="149"/>
      <c r="H307" s="34"/>
      <c r="I307" s="150"/>
      <c r="J307" s="37"/>
      <c r="K307" s="37"/>
      <c r="L307" s="37"/>
      <c r="M307" s="60"/>
      <c r="N307" s="37"/>
      <c r="O307" s="37"/>
      <c r="P307" s="37"/>
      <c r="Q307" s="37"/>
      <c r="R307" s="60"/>
      <c r="S307" s="30"/>
      <c r="T307" s="30"/>
      <c r="AB307"/>
      <c r="AC307"/>
      <c r="AD307" s="173"/>
      <c r="AE307" s="160"/>
      <c r="AF307" s="160"/>
      <c r="AG307" s="160"/>
      <c r="AH307" s="160"/>
      <c r="AI307" s="160"/>
    </row>
    <row r="308" spans="2:35" ht="15" customHeight="1" x14ac:dyDescent="0.25">
      <c r="B308" s="162" t="s">
        <v>993</v>
      </c>
      <c r="C308" s="163"/>
      <c r="D308" s="164"/>
      <c r="E308" s="174"/>
      <c r="F308" s="32"/>
      <c r="G308" s="149"/>
      <c r="H308" s="34"/>
      <c r="I308" s="150"/>
      <c r="J308" s="37"/>
      <c r="K308" s="37"/>
      <c r="L308" s="37"/>
      <c r="M308" s="37"/>
      <c r="N308" s="37"/>
      <c r="O308" s="37"/>
      <c r="P308" s="37"/>
      <c r="Q308" s="37"/>
      <c r="R308" s="37"/>
      <c r="S308" s="30"/>
      <c r="T308" s="30"/>
      <c r="U308" s="52"/>
      <c r="V308" s="52"/>
      <c r="W308" s="52"/>
      <c r="X308" s="52"/>
      <c r="Y308" s="52"/>
      <c r="Z308" s="52"/>
      <c r="AB308" s="74"/>
      <c r="AC308"/>
      <c r="AD308"/>
      <c r="AE308" s="158"/>
      <c r="AF308" s="158"/>
      <c r="AG308" s="158"/>
      <c r="AH308" s="158"/>
      <c r="AI308" s="158"/>
    </row>
    <row r="309" spans="2:35" x14ac:dyDescent="0.2">
      <c r="B309" s="146" t="s">
        <v>994</v>
      </c>
      <c r="C309" s="39" t="s">
        <v>995</v>
      </c>
      <c r="D309" s="58" t="s">
        <v>996</v>
      </c>
      <c r="E309" s="148" t="s">
        <v>73</v>
      </c>
      <c r="F309" s="44" t="s">
        <v>26</v>
      </c>
      <c r="G309" s="165"/>
      <c r="H309" s="34"/>
      <c r="I309" s="166">
        <v>6532.8899999999994</v>
      </c>
      <c r="J309" s="36">
        <f>I309</f>
        <v>6532.8899999999994</v>
      </c>
      <c r="K309" s="37">
        <f t="shared" si="71"/>
        <v>13065.779999999999</v>
      </c>
      <c r="L309" s="37">
        <v>0</v>
      </c>
      <c r="M309" s="37">
        <v>250</v>
      </c>
      <c r="N309" s="37">
        <f t="shared" si="72"/>
        <v>500</v>
      </c>
      <c r="O309" s="37">
        <v>271.86</v>
      </c>
      <c r="P309" s="37">
        <f t="shared" si="73"/>
        <v>543.72</v>
      </c>
      <c r="Q309" s="37">
        <f t="shared" si="74"/>
        <v>0</v>
      </c>
      <c r="R309" s="37"/>
      <c r="S309" s="30">
        <f t="shared" si="75"/>
        <v>0</v>
      </c>
      <c r="T309" s="30">
        <f t="shared" ref="T309:T383" si="80">K309+N309+P309+Q309+S309</f>
        <v>14109.499999999998</v>
      </c>
      <c r="U309" s="52"/>
      <c r="V309" s="52"/>
      <c r="W309" s="52"/>
      <c r="X309" s="52"/>
      <c r="Y309" s="52"/>
      <c r="Z309" s="52"/>
      <c r="AB309" s="59"/>
      <c r="AC309" s="26"/>
      <c r="AD309" s="152"/>
      <c r="AE309" s="156"/>
      <c r="AF309" s="156"/>
      <c r="AG309" s="156"/>
      <c r="AH309" s="156"/>
      <c r="AI309" s="156"/>
    </row>
    <row r="310" spans="2:35" x14ac:dyDescent="0.2">
      <c r="B310" s="146" t="s">
        <v>997</v>
      </c>
      <c r="C310" s="39" t="s">
        <v>998</v>
      </c>
      <c r="D310" s="58" t="s">
        <v>999</v>
      </c>
      <c r="E310" s="148" t="s">
        <v>77</v>
      </c>
      <c r="F310" s="32"/>
      <c r="G310" s="149" t="s">
        <v>26</v>
      </c>
      <c r="H310" s="34"/>
      <c r="I310" s="166">
        <v>5492.4900000000007</v>
      </c>
      <c r="J310" s="36">
        <f t="shared" ref="J310:J320" si="81">I310</f>
        <v>5492.4900000000007</v>
      </c>
      <c r="K310" s="37">
        <f t="shared" si="71"/>
        <v>10984.980000000001</v>
      </c>
      <c r="L310" s="37">
        <v>0</v>
      </c>
      <c r="M310" s="37"/>
      <c r="N310" s="37">
        <f t="shared" si="72"/>
        <v>0</v>
      </c>
      <c r="O310" s="37">
        <v>0</v>
      </c>
      <c r="P310" s="37">
        <f t="shared" si="73"/>
        <v>0</v>
      </c>
      <c r="Q310" s="37">
        <f t="shared" si="74"/>
        <v>0</v>
      </c>
      <c r="R310" s="37">
        <v>0</v>
      </c>
      <c r="S310" s="30">
        <f t="shared" si="75"/>
        <v>0</v>
      </c>
      <c r="T310" s="30">
        <f t="shared" si="80"/>
        <v>10984.980000000001</v>
      </c>
      <c r="U310" s="52"/>
      <c r="V310" s="52"/>
      <c r="W310" s="52"/>
      <c r="X310" s="52"/>
      <c r="Y310" s="52"/>
      <c r="Z310" s="52"/>
      <c r="AB310" s="59"/>
      <c r="AC310" s="26"/>
      <c r="AD310" s="152"/>
      <c r="AE310" s="156"/>
      <c r="AF310" s="156"/>
      <c r="AG310" s="156"/>
      <c r="AH310" s="156"/>
      <c r="AI310" s="156"/>
    </row>
    <row r="311" spans="2:35" x14ac:dyDescent="0.2">
      <c r="B311" s="146" t="s">
        <v>1582</v>
      </c>
      <c r="C311" s="39" t="s">
        <v>1583</v>
      </c>
      <c r="D311" s="58" t="s">
        <v>1584</v>
      </c>
      <c r="E311" s="148" t="s">
        <v>77</v>
      </c>
      <c r="F311" s="32"/>
      <c r="G311" s="149" t="s">
        <v>26</v>
      </c>
      <c r="H311" s="34"/>
      <c r="I311" s="166">
        <v>5646.5700000000006</v>
      </c>
      <c r="J311" s="37">
        <f>I311</f>
        <v>5646.5700000000006</v>
      </c>
      <c r="K311" s="37">
        <f>J311*2</f>
        <v>11293.140000000001</v>
      </c>
      <c r="L311" s="37">
        <v>0</v>
      </c>
      <c r="M311" s="37">
        <v>0</v>
      </c>
      <c r="N311" s="37">
        <f>M311*2</f>
        <v>0</v>
      </c>
      <c r="O311" s="37">
        <v>0</v>
      </c>
      <c r="P311" s="37">
        <f>O311*2</f>
        <v>0</v>
      </c>
      <c r="Q311" s="37">
        <f>L311*2</f>
        <v>0</v>
      </c>
      <c r="R311" s="37">
        <v>0</v>
      </c>
      <c r="S311" s="30">
        <f>R311*2</f>
        <v>0</v>
      </c>
      <c r="T311" s="30">
        <f>K311+N311+P311+Q311+S311</f>
        <v>11293.140000000001</v>
      </c>
      <c r="U311" s="51"/>
      <c r="V311" s="51"/>
      <c r="W311" s="51"/>
      <c r="X311" s="51"/>
      <c r="Y311" s="51"/>
      <c r="Z311" s="51"/>
      <c r="AB311" s="59"/>
      <c r="AC311" s="26"/>
      <c r="AD311" s="152"/>
      <c r="AE311" s="156"/>
      <c r="AF311" s="156"/>
      <c r="AG311" s="156"/>
      <c r="AH311" s="156"/>
      <c r="AI311" s="156"/>
    </row>
    <row r="312" spans="2:35" x14ac:dyDescent="0.2">
      <c r="B312" s="146" t="s">
        <v>1000</v>
      </c>
      <c r="C312" s="39" t="s">
        <v>1001</v>
      </c>
      <c r="D312" s="58" t="s">
        <v>1002</v>
      </c>
      <c r="E312" s="148" t="s">
        <v>485</v>
      </c>
      <c r="F312" s="32"/>
      <c r="G312" s="149" t="s">
        <v>26</v>
      </c>
      <c r="H312" s="34"/>
      <c r="I312" s="166">
        <v>5492.4900000000007</v>
      </c>
      <c r="J312" s="36">
        <f t="shared" si="81"/>
        <v>5492.4900000000007</v>
      </c>
      <c r="K312" s="37">
        <f>J312*2</f>
        <v>10984.980000000001</v>
      </c>
      <c r="L312" s="37">
        <v>0</v>
      </c>
      <c r="M312" s="37">
        <v>0</v>
      </c>
      <c r="N312" s="37">
        <f>M312*2</f>
        <v>0</v>
      </c>
      <c r="O312" s="37">
        <v>0</v>
      </c>
      <c r="P312" s="37">
        <f>O312*2</f>
        <v>0</v>
      </c>
      <c r="Q312" s="37">
        <f>L312*2</f>
        <v>0</v>
      </c>
      <c r="R312" s="37"/>
      <c r="S312" s="30">
        <f>R312*2</f>
        <v>0</v>
      </c>
      <c r="T312" s="30">
        <f>K312+N312+P312+Q312+S312</f>
        <v>10984.980000000001</v>
      </c>
      <c r="U312" s="169"/>
      <c r="V312" s="169"/>
      <c r="W312" s="169"/>
      <c r="X312" s="169"/>
      <c r="Y312" s="169"/>
      <c r="Z312" s="169"/>
      <c r="AB312" s="59"/>
      <c r="AC312" s="26"/>
      <c r="AD312" s="152"/>
      <c r="AE312" s="156"/>
      <c r="AF312" s="156"/>
      <c r="AG312" s="156"/>
      <c r="AH312" s="156"/>
      <c r="AI312" s="156"/>
    </row>
    <row r="313" spans="2:35" x14ac:dyDescent="0.2">
      <c r="B313" s="146" t="s">
        <v>1003</v>
      </c>
      <c r="C313" s="39" t="s">
        <v>1004</v>
      </c>
      <c r="D313" s="42" t="s">
        <v>1876</v>
      </c>
      <c r="E313" s="148" t="s">
        <v>73</v>
      </c>
      <c r="F313" s="32"/>
      <c r="G313" s="149" t="s">
        <v>26</v>
      </c>
      <c r="H313" s="34"/>
      <c r="I313" s="166">
        <v>5492.4900000000007</v>
      </c>
      <c r="J313" s="36">
        <f t="shared" si="81"/>
        <v>5492.4900000000007</v>
      </c>
      <c r="K313" s="37">
        <f>J313*2</f>
        <v>10984.980000000001</v>
      </c>
      <c r="L313" s="37">
        <v>0</v>
      </c>
      <c r="M313" s="60">
        <v>0</v>
      </c>
      <c r="N313" s="37">
        <f>M313*2</f>
        <v>0</v>
      </c>
      <c r="O313" s="37">
        <v>0</v>
      </c>
      <c r="P313" s="37">
        <f>O313*2</f>
        <v>0</v>
      </c>
      <c r="Q313" s="37">
        <f>L313*2</f>
        <v>0</v>
      </c>
      <c r="R313" s="60">
        <v>0</v>
      </c>
      <c r="S313" s="30">
        <f>R313*2</f>
        <v>0</v>
      </c>
      <c r="T313" s="30">
        <f>K313+N313+P313+Q313+S313</f>
        <v>10984.980000000001</v>
      </c>
      <c r="U313" s="52"/>
      <c r="V313" s="52"/>
      <c r="W313" s="52"/>
      <c r="X313" s="52"/>
      <c r="Y313" s="52"/>
      <c r="Z313" s="52"/>
      <c r="AB313" s="59"/>
      <c r="AC313" s="26"/>
      <c r="AD313" s="152"/>
      <c r="AE313" s="156"/>
      <c r="AF313" s="156"/>
      <c r="AG313" s="156"/>
      <c r="AH313" s="156"/>
      <c r="AI313" s="156"/>
    </row>
    <row r="314" spans="2:35" x14ac:dyDescent="0.2">
      <c r="B314" s="146" t="s">
        <v>1006</v>
      </c>
      <c r="C314" s="39" t="s">
        <v>1007</v>
      </c>
      <c r="D314" s="58" t="s">
        <v>1008</v>
      </c>
      <c r="E314" s="148" t="s">
        <v>489</v>
      </c>
      <c r="F314" s="32"/>
      <c r="G314" s="149" t="s">
        <v>26</v>
      </c>
      <c r="H314" s="34"/>
      <c r="I314" s="166">
        <v>5492.4900000000007</v>
      </c>
      <c r="J314" s="36">
        <f t="shared" si="81"/>
        <v>5492.4900000000007</v>
      </c>
      <c r="K314" s="37">
        <f>J314*2</f>
        <v>10984.980000000001</v>
      </c>
      <c r="L314" s="37">
        <v>0</v>
      </c>
      <c r="M314" s="37">
        <v>0</v>
      </c>
      <c r="N314" s="37">
        <f>M314*2</f>
        <v>0</v>
      </c>
      <c r="O314" s="37">
        <v>0</v>
      </c>
      <c r="P314" s="37">
        <f>O314*2</f>
        <v>0</v>
      </c>
      <c r="Q314" s="37">
        <f>L314*2</f>
        <v>0</v>
      </c>
      <c r="R314" s="37">
        <v>0</v>
      </c>
      <c r="S314" s="30">
        <f>R314*2</f>
        <v>0</v>
      </c>
      <c r="T314" s="30">
        <f>K314+N314+P314+Q314+S314</f>
        <v>10984.980000000001</v>
      </c>
      <c r="U314" s="52"/>
      <c r="V314" s="52"/>
      <c r="W314" s="52"/>
      <c r="X314" s="52"/>
      <c r="Y314" s="52"/>
      <c r="Z314" s="52"/>
      <c r="AB314" s="59"/>
      <c r="AC314" s="26"/>
      <c r="AD314" s="152"/>
      <c r="AE314" s="156"/>
      <c r="AF314" s="156"/>
      <c r="AG314" s="156"/>
      <c r="AH314" s="156"/>
      <c r="AI314" s="156"/>
    </row>
    <row r="315" spans="2:35" x14ac:dyDescent="0.2">
      <c r="B315" s="146" t="s">
        <v>1012</v>
      </c>
      <c r="C315" s="39" t="s">
        <v>1013</v>
      </c>
      <c r="D315" s="58" t="s">
        <v>1014</v>
      </c>
      <c r="E315" s="148" t="s">
        <v>1015</v>
      </c>
      <c r="F315" s="32"/>
      <c r="G315" s="149" t="s">
        <v>26</v>
      </c>
      <c r="H315" s="34"/>
      <c r="I315" s="166">
        <v>12111.450000000003</v>
      </c>
      <c r="J315" s="36">
        <f t="shared" si="81"/>
        <v>12111.450000000003</v>
      </c>
      <c r="K315" s="37">
        <f t="shared" si="71"/>
        <v>24222.900000000005</v>
      </c>
      <c r="L315" s="37">
        <v>0</v>
      </c>
      <c r="M315" s="37">
        <v>0</v>
      </c>
      <c r="N315" s="37">
        <f t="shared" si="72"/>
        <v>0</v>
      </c>
      <c r="O315" s="37">
        <v>0</v>
      </c>
      <c r="P315" s="37">
        <f t="shared" si="73"/>
        <v>0</v>
      </c>
      <c r="Q315" s="37">
        <f t="shared" si="74"/>
        <v>0</v>
      </c>
      <c r="R315" s="37">
        <v>0</v>
      </c>
      <c r="S315" s="30">
        <f t="shared" si="75"/>
        <v>0</v>
      </c>
      <c r="T315" s="30">
        <f t="shared" si="80"/>
        <v>24222.900000000005</v>
      </c>
      <c r="AB315" s="59"/>
      <c r="AC315" s="26"/>
      <c r="AD315" s="152"/>
      <c r="AE315" s="156"/>
      <c r="AF315" s="156"/>
      <c r="AG315" s="156"/>
      <c r="AH315" s="156"/>
      <c r="AI315" s="156"/>
    </row>
    <row r="316" spans="2:35" x14ac:dyDescent="0.2">
      <c r="B316" s="146" t="s">
        <v>1020</v>
      </c>
      <c r="C316" s="57" t="s">
        <v>1021</v>
      </c>
      <c r="D316" s="58" t="s">
        <v>1022</v>
      </c>
      <c r="E316" s="148" t="s">
        <v>1023</v>
      </c>
      <c r="F316" s="32"/>
      <c r="G316" s="149" t="s">
        <v>26</v>
      </c>
      <c r="H316" s="34"/>
      <c r="I316" s="166">
        <v>5492.4900000000007</v>
      </c>
      <c r="J316" s="36">
        <f t="shared" si="81"/>
        <v>5492.4900000000007</v>
      </c>
      <c r="K316" s="37">
        <f>J316*2</f>
        <v>10984.980000000001</v>
      </c>
      <c r="L316" s="37">
        <v>0</v>
      </c>
      <c r="M316" s="37">
        <v>0</v>
      </c>
      <c r="N316" s="37">
        <f>M316*2</f>
        <v>0</v>
      </c>
      <c r="O316" s="37">
        <v>0</v>
      </c>
      <c r="P316" s="37">
        <v>0</v>
      </c>
      <c r="Q316" s="37">
        <f>L316*2</f>
        <v>0</v>
      </c>
      <c r="R316" s="37">
        <v>0</v>
      </c>
      <c r="S316" s="30">
        <v>0</v>
      </c>
      <c r="T316" s="30">
        <f t="shared" si="80"/>
        <v>10984.980000000001</v>
      </c>
      <c r="AB316" s="59"/>
      <c r="AC316" s="26"/>
      <c r="AD316" s="152"/>
      <c r="AE316" s="156"/>
      <c r="AF316" s="156"/>
      <c r="AG316" s="156"/>
      <c r="AH316" s="156"/>
      <c r="AI316" s="156"/>
    </row>
    <row r="317" spans="2:35" x14ac:dyDescent="0.2">
      <c r="B317" s="146" t="s">
        <v>1024</v>
      </c>
      <c r="C317" s="57" t="s">
        <v>1025</v>
      </c>
      <c r="D317" s="58" t="s">
        <v>1026</v>
      </c>
      <c r="E317" s="148" t="s">
        <v>1027</v>
      </c>
      <c r="F317" s="32"/>
      <c r="G317" s="149" t="s">
        <v>26</v>
      </c>
      <c r="H317" s="34"/>
      <c r="I317" s="166">
        <v>5492.4900000000007</v>
      </c>
      <c r="J317" s="36">
        <f t="shared" si="81"/>
        <v>5492.4900000000007</v>
      </c>
      <c r="K317" s="37">
        <f>J317*2</f>
        <v>10984.980000000001</v>
      </c>
      <c r="L317" s="37">
        <v>0</v>
      </c>
      <c r="M317" s="37">
        <v>0</v>
      </c>
      <c r="N317" s="37">
        <f>M317*2</f>
        <v>0</v>
      </c>
      <c r="O317" s="37">
        <v>0</v>
      </c>
      <c r="P317" s="37">
        <v>0</v>
      </c>
      <c r="Q317" s="37">
        <f>L317*2</f>
        <v>0</v>
      </c>
      <c r="R317" s="37">
        <v>0</v>
      </c>
      <c r="S317" s="30">
        <v>0</v>
      </c>
      <c r="T317" s="30">
        <f t="shared" si="80"/>
        <v>10984.980000000001</v>
      </c>
      <c r="AB317" s="59"/>
      <c r="AC317" s="26"/>
      <c r="AD317" s="152"/>
      <c r="AE317" s="156"/>
      <c r="AF317" s="156"/>
      <c r="AG317" s="156"/>
      <c r="AH317" s="156"/>
      <c r="AI317" s="156"/>
    </row>
    <row r="318" spans="2:35" x14ac:dyDescent="0.2">
      <c r="B318" s="146" t="s">
        <v>1028</v>
      </c>
      <c r="C318" s="57" t="s">
        <v>1029</v>
      </c>
      <c r="D318" s="58" t="s">
        <v>1030</v>
      </c>
      <c r="E318" s="148" t="s">
        <v>1031</v>
      </c>
      <c r="F318" s="32"/>
      <c r="G318" s="149" t="s">
        <v>26</v>
      </c>
      <c r="H318" s="34"/>
      <c r="I318" s="166">
        <v>5492.4900000000007</v>
      </c>
      <c r="J318" s="36">
        <f t="shared" si="81"/>
        <v>5492.4900000000007</v>
      </c>
      <c r="K318" s="37">
        <f>J318*2</f>
        <v>10984.980000000001</v>
      </c>
      <c r="L318" s="37">
        <v>0</v>
      </c>
      <c r="M318" s="37">
        <v>0</v>
      </c>
      <c r="N318" s="37">
        <f>M318*2</f>
        <v>0</v>
      </c>
      <c r="O318" s="37">
        <v>0</v>
      </c>
      <c r="P318" s="37">
        <v>0</v>
      </c>
      <c r="Q318" s="37">
        <f>L318*2</f>
        <v>0</v>
      </c>
      <c r="R318" s="37">
        <v>0</v>
      </c>
      <c r="S318" s="30">
        <v>0</v>
      </c>
      <c r="T318" s="30">
        <f t="shared" si="80"/>
        <v>10984.980000000001</v>
      </c>
      <c r="AB318" s="59"/>
      <c r="AC318" s="26"/>
      <c r="AD318" s="152"/>
      <c r="AE318" s="156"/>
      <c r="AF318" s="156"/>
      <c r="AG318" s="156"/>
      <c r="AH318" s="156"/>
      <c r="AI318" s="156"/>
    </row>
    <row r="319" spans="2:35" x14ac:dyDescent="0.2">
      <c r="B319" s="146" t="s">
        <v>1877</v>
      </c>
      <c r="C319" s="59" t="s">
        <v>1878</v>
      </c>
      <c r="D319" s="58" t="s">
        <v>1879</v>
      </c>
      <c r="E319" s="148" t="s">
        <v>1880</v>
      </c>
      <c r="F319" s="32"/>
      <c r="G319" s="149" t="s">
        <v>26</v>
      </c>
      <c r="H319" s="34"/>
      <c r="I319" s="166"/>
      <c r="J319" s="36">
        <v>8550.17</v>
      </c>
      <c r="K319" s="37">
        <f>J319*2</f>
        <v>17100.34</v>
      </c>
      <c r="L319" s="37">
        <v>0</v>
      </c>
      <c r="M319" s="37">
        <v>0</v>
      </c>
      <c r="N319" s="37">
        <f>M319*2</f>
        <v>0</v>
      </c>
      <c r="O319" s="37">
        <v>0</v>
      </c>
      <c r="P319" s="37">
        <v>0</v>
      </c>
      <c r="Q319" s="37">
        <f>L319*2</f>
        <v>0</v>
      </c>
      <c r="R319" s="37">
        <v>0</v>
      </c>
      <c r="S319" s="30">
        <v>0</v>
      </c>
      <c r="T319" s="30">
        <f t="shared" si="80"/>
        <v>17100.34</v>
      </c>
      <c r="AB319" s="59"/>
      <c r="AC319" s="26"/>
      <c r="AD319" s="152"/>
      <c r="AE319" s="156"/>
      <c r="AF319" s="156"/>
      <c r="AG319" s="156"/>
      <c r="AH319" s="156"/>
      <c r="AI319" s="156"/>
    </row>
    <row r="320" spans="2:35" x14ac:dyDescent="0.2">
      <c r="B320" s="146" t="s">
        <v>1032</v>
      </c>
      <c r="C320" s="39" t="s">
        <v>1033</v>
      </c>
      <c r="D320" s="58" t="s">
        <v>1034</v>
      </c>
      <c r="E320" s="148" t="s">
        <v>1035</v>
      </c>
      <c r="F320" s="32"/>
      <c r="G320" s="149" t="s">
        <v>26</v>
      </c>
      <c r="H320" s="34"/>
      <c r="I320" s="166">
        <v>5492.4900000000007</v>
      </c>
      <c r="J320" s="36">
        <f t="shared" si="81"/>
        <v>5492.4900000000007</v>
      </c>
      <c r="K320" s="37">
        <f>J320*2</f>
        <v>10984.980000000001</v>
      </c>
      <c r="L320" s="37">
        <v>0</v>
      </c>
      <c r="M320" s="37">
        <v>0</v>
      </c>
      <c r="N320" s="37">
        <f>M320*2</f>
        <v>0</v>
      </c>
      <c r="O320" s="37">
        <v>0</v>
      </c>
      <c r="P320" s="37">
        <v>0</v>
      </c>
      <c r="Q320" s="37">
        <f>L320*2</f>
        <v>0</v>
      </c>
      <c r="R320" s="37">
        <v>0</v>
      </c>
      <c r="S320" s="30">
        <v>0</v>
      </c>
      <c r="T320" s="30">
        <f t="shared" si="80"/>
        <v>10984.980000000001</v>
      </c>
      <c r="AB320" s="59"/>
      <c r="AC320" s="26"/>
      <c r="AD320" s="152"/>
      <c r="AE320" s="156"/>
      <c r="AF320" s="156"/>
      <c r="AG320" s="156"/>
      <c r="AH320" s="156"/>
      <c r="AI320" s="156"/>
    </row>
    <row r="321" spans="2:36" x14ac:dyDescent="0.2">
      <c r="B321" s="146"/>
      <c r="C321" s="39"/>
      <c r="D321" s="58"/>
      <c r="E321" s="148"/>
      <c r="F321" s="32"/>
      <c r="G321" s="149"/>
      <c r="H321" s="34"/>
      <c r="I321" s="150"/>
      <c r="J321" s="37"/>
      <c r="K321" s="37"/>
      <c r="L321" s="37"/>
      <c r="M321" s="37"/>
      <c r="N321" s="37"/>
      <c r="O321" s="37"/>
      <c r="P321" s="37"/>
      <c r="Q321" s="37"/>
      <c r="R321" s="37"/>
      <c r="S321" s="30"/>
      <c r="T321" s="30"/>
      <c r="AB321" s="75"/>
      <c r="AC321" s="159"/>
      <c r="AD321" s="170"/>
      <c r="AE321" s="160"/>
      <c r="AF321" s="160"/>
      <c r="AG321" s="160"/>
      <c r="AH321" s="160"/>
      <c r="AI321" s="160"/>
    </row>
    <row r="322" spans="2:36" ht="15" customHeight="1" x14ac:dyDescent="0.25">
      <c r="B322" s="162" t="s">
        <v>1036</v>
      </c>
      <c r="C322" s="163"/>
      <c r="D322" s="164"/>
      <c r="E322" s="148"/>
      <c r="F322" s="32"/>
      <c r="G322" s="149"/>
      <c r="H322" s="34"/>
      <c r="I322" s="150"/>
      <c r="J322" s="37"/>
      <c r="K322" s="37"/>
      <c r="L322" s="37"/>
      <c r="M322" s="37"/>
      <c r="N322" s="37"/>
      <c r="O322" s="37"/>
      <c r="P322" s="37"/>
      <c r="Q322" s="37"/>
      <c r="R322" s="37"/>
      <c r="S322" s="30"/>
      <c r="T322" s="30"/>
      <c r="AB322" s="74"/>
      <c r="AC322"/>
      <c r="AD322"/>
      <c r="AE322" s="158"/>
      <c r="AF322" s="158"/>
      <c r="AG322" s="158"/>
      <c r="AH322" s="158"/>
      <c r="AI322" s="158"/>
    </row>
    <row r="323" spans="2:36" x14ac:dyDescent="0.2">
      <c r="B323" s="146" t="s">
        <v>1037</v>
      </c>
      <c r="C323" s="39" t="s">
        <v>1038</v>
      </c>
      <c r="D323" s="58" t="s">
        <v>1039</v>
      </c>
      <c r="E323" s="148" t="s">
        <v>1040</v>
      </c>
      <c r="F323" s="44" t="s">
        <v>26</v>
      </c>
      <c r="G323" s="165"/>
      <c r="H323" s="34"/>
      <c r="I323" s="166">
        <v>9989.08</v>
      </c>
      <c r="J323" s="37">
        <f>I323</f>
        <v>9989.08</v>
      </c>
      <c r="K323" s="37">
        <f t="shared" ref="K323:K382" si="82">J323*2</f>
        <v>19978.16</v>
      </c>
      <c r="L323" s="37">
        <v>0</v>
      </c>
      <c r="M323" s="37">
        <v>250</v>
      </c>
      <c r="N323" s="37">
        <f t="shared" ref="N323" si="83">M323*2</f>
        <v>500</v>
      </c>
      <c r="O323" s="37">
        <v>271.86</v>
      </c>
      <c r="P323" s="37">
        <f t="shared" ref="P323" si="84">O323*2</f>
        <v>543.72</v>
      </c>
      <c r="Q323" s="37">
        <f t="shared" ref="Q323" si="85">L323*2</f>
        <v>0</v>
      </c>
      <c r="R323" s="37">
        <v>0</v>
      </c>
      <c r="S323" s="30">
        <f t="shared" ref="S323" si="86">R323*2</f>
        <v>0</v>
      </c>
      <c r="T323" s="30">
        <f t="shared" ref="T323" si="87">K323+N323+P323+Q323+S323</f>
        <v>21021.88</v>
      </c>
      <c r="AB323" s="59"/>
      <c r="AC323" s="26"/>
      <c r="AD323" s="152"/>
      <c r="AE323" s="156"/>
      <c r="AF323" s="156"/>
      <c r="AG323" s="156"/>
      <c r="AH323" s="156"/>
      <c r="AI323" s="156"/>
    </row>
    <row r="324" spans="2:36" x14ac:dyDescent="0.2">
      <c r="B324" s="146" t="s">
        <v>1041</v>
      </c>
      <c r="C324" s="39" t="s">
        <v>1042</v>
      </c>
      <c r="D324" s="58" t="s">
        <v>1043</v>
      </c>
      <c r="E324" s="148" t="s">
        <v>1044</v>
      </c>
      <c r="F324" s="44" t="s">
        <v>26</v>
      </c>
      <c r="G324" s="165"/>
      <c r="H324" s="34"/>
      <c r="I324" s="166">
        <v>7376.01</v>
      </c>
      <c r="J324" s="37">
        <f t="shared" ref="J324:J336" si="88">I324</f>
        <v>7376.01</v>
      </c>
      <c r="K324" s="37">
        <f t="shared" si="82"/>
        <v>14752.02</v>
      </c>
      <c r="L324" s="37">
        <v>0</v>
      </c>
      <c r="M324" s="37">
        <v>0</v>
      </c>
      <c r="N324" s="37">
        <v>0</v>
      </c>
      <c r="O324" s="37">
        <v>0</v>
      </c>
      <c r="P324" s="37">
        <v>0</v>
      </c>
      <c r="Q324" s="37">
        <v>0</v>
      </c>
      <c r="R324" s="37">
        <v>0</v>
      </c>
      <c r="S324" s="30">
        <v>0</v>
      </c>
      <c r="T324" s="30">
        <f t="shared" si="80"/>
        <v>14752.02</v>
      </c>
      <c r="AB324" s="59"/>
      <c r="AC324" s="26"/>
      <c r="AD324" s="152"/>
      <c r="AE324" s="156"/>
      <c r="AF324" s="156"/>
      <c r="AG324" s="156"/>
      <c r="AH324" s="156"/>
      <c r="AI324" s="156"/>
    </row>
    <row r="325" spans="2:36" x14ac:dyDescent="0.2">
      <c r="B325" s="146" t="s">
        <v>1045</v>
      </c>
      <c r="C325" s="39" t="s">
        <v>1046</v>
      </c>
      <c r="D325" s="58" t="s">
        <v>1047</v>
      </c>
      <c r="E325" s="148" t="s">
        <v>1044</v>
      </c>
      <c r="F325" s="32"/>
      <c r="G325" s="149" t="s">
        <v>26</v>
      </c>
      <c r="H325" s="34"/>
      <c r="I325" s="166">
        <v>6781.84</v>
      </c>
      <c r="J325" s="37">
        <f t="shared" si="88"/>
        <v>6781.84</v>
      </c>
      <c r="K325" s="37">
        <f t="shared" si="82"/>
        <v>13563.68</v>
      </c>
      <c r="L325" s="37">
        <v>0</v>
      </c>
      <c r="M325" s="37">
        <v>0</v>
      </c>
      <c r="N325" s="37">
        <v>0</v>
      </c>
      <c r="O325" s="37">
        <v>0</v>
      </c>
      <c r="P325" s="37">
        <v>0</v>
      </c>
      <c r="Q325" s="37">
        <v>0</v>
      </c>
      <c r="R325" s="37">
        <v>0</v>
      </c>
      <c r="S325" s="30">
        <v>0</v>
      </c>
      <c r="T325" s="30">
        <f t="shared" si="80"/>
        <v>13563.68</v>
      </c>
      <c r="AB325" s="59"/>
      <c r="AC325" s="26"/>
      <c r="AD325" s="152"/>
      <c r="AE325" s="156"/>
      <c r="AF325" s="156"/>
      <c r="AG325" s="156"/>
      <c r="AH325" s="156"/>
      <c r="AI325" s="156"/>
    </row>
    <row r="326" spans="2:36" x14ac:dyDescent="0.2">
      <c r="B326" s="146" t="s">
        <v>1048</v>
      </c>
      <c r="C326" s="39" t="s">
        <v>1049</v>
      </c>
      <c r="D326" s="58" t="s">
        <v>1050</v>
      </c>
      <c r="E326" s="148" t="s">
        <v>1051</v>
      </c>
      <c r="F326" s="44" t="s">
        <v>26</v>
      </c>
      <c r="G326" s="165"/>
      <c r="H326" s="34"/>
      <c r="I326" s="166">
        <v>10598.37</v>
      </c>
      <c r="J326" s="37">
        <f t="shared" si="88"/>
        <v>10598.37</v>
      </c>
      <c r="K326" s="37">
        <f>J326*2</f>
        <v>21196.74</v>
      </c>
      <c r="L326" s="37"/>
      <c r="M326" s="37">
        <v>250</v>
      </c>
      <c r="N326" s="37">
        <f>M326*2</f>
        <v>500</v>
      </c>
      <c r="O326" s="37">
        <v>203.89</v>
      </c>
      <c r="P326" s="37">
        <f>O326*2</f>
        <v>407.78</v>
      </c>
      <c r="Q326" s="37">
        <f>L326*2</f>
        <v>0</v>
      </c>
      <c r="R326" s="37">
        <v>498.55</v>
      </c>
      <c r="S326" s="30">
        <f>R326*2</f>
        <v>997.1</v>
      </c>
      <c r="T326" s="30">
        <f>K326+N326+P326+Q326+S326</f>
        <v>23101.62</v>
      </c>
      <c r="U326" s="52"/>
      <c r="V326" s="52"/>
      <c r="W326" s="52"/>
      <c r="X326" s="52"/>
      <c r="Y326" s="52"/>
      <c r="Z326" s="52"/>
      <c r="AB326" s="59"/>
      <c r="AC326" s="26"/>
      <c r="AD326" s="152"/>
      <c r="AE326" s="156"/>
      <c r="AF326" s="156"/>
      <c r="AG326" s="156"/>
      <c r="AH326" s="156"/>
      <c r="AI326" s="156"/>
    </row>
    <row r="327" spans="2:36" x14ac:dyDescent="0.2">
      <c r="B327" s="146" t="s">
        <v>1052</v>
      </c>
      <c r="C327" s="39" t="s">
        <v>1053</v>
      </c>
      <c r="D327" s="58" t="s">
        <v>1054</v>
      </c>
      <c r="E327" s="148" t="s">
        <v>1055</v>
      </c>
      <c r="F327" s="32" t="s">
        <v>26</v>
      </c>
      <c r="G327" s="149"/>
      <c r="H327" s="34"/>
      <c r="I327" s="166">
        <v>7638.8099999999995</v>
      </c>
      <c r="J327" s="37">
        <f t="shared" si="88"/>
        <v>7638.8099999999995</v>
      </c>
      <c r="K327" s="37">
        <f t="shared" si="82"/>
        <v>15277.619999999999</v>
      </c>
      <c r="L327" s="37">
        <v>0</v>
      </c>
      <c r="M327" s="37">
        <v>0</v>
      </c>
      <c r="N327" s="37">
        <v>0</v>
      </c>
      <c r="O327" s="37">
        <v>0</v>
      </c>
      <c r="P327" s="37">
        <v>0</v>
      </c>
      <c r="Q327" s="37">
        <v>0</v>
      </c>
      <c r="R327" s="37">
        <v>0</v>
      </c>
      <c r="S327" s="30">
        <v>0</v>
      </c>
      <c r="T327" s="30">
        <f t="shared" si="80"/>
        <v>15277.619999999999</v>
      </c>
      <c r="AB327" s="59"/>
      <c r="AC327" s="26"/>
      <c r="AD327" s="152"/>
      <c r="AE327" s="156"/>
      <c r="AF327" s="156"/>
      <c r="AG327" s="156"/>
      <c r="AH327" s="156"/>
      <c r="AI327" s="156"/>
    </row>
    <row r="328" spans="2:36" x14ac:dyDescent="0.2">
      <c r="B328" s="161" t="s">
        <v>1881</v>
      </c>
      <c r="C328" s="59" t="s">
        <v>1882</v>
      </c>
      <c r="D328" s="58" t="s">
        <v>1883</v>
      </c>
      <c r="E328" s="174" t="s">
        <v>1884</v>
      </c>
      <c r="F328" s="56"/>
      <c r="G328" s="149" t="s">
        <v>26</v>
      </c>
      <c r="H328" s="53"/>
      <c r="I328" s="53"/>
      <c r="J328" s="181">
        <v>9209</v>
      </c>
      <c r="K328" s="181">
        <f t="shared" si="82"/>
        <v>18418</v>
      </c>
      <c r="L328" s="181">
        <v>0</v>
      </c>
      <c r="M328" s="181">
        <v>0</v>
      </c>
      <c r="N328" s="181">
        <v>0</v>
      </c>
      <c r="O328" s="181">
        <v>0</v>
      </c>
      <c r="P328" s="181">
        <v>0</v>
      </c>
      <c r="Q328" s="181">
        <v>0</v>
      </c>
      <c r="R328" s="181">
        <v>0</v>
      </c>
      <c r="S328" s="181">
        <v>0</v>
      </c>
      <c r="T328" s="181">
        <f t="shared" si="80"/>
        <v>18418</v>
      </c>
      <c r="AB328" s="59"/>
      <c r="AC328" s="26"/>
      <c r="AD328" s="152"/>
      <c r="AE328" s="156"/>
      <c r="AF328" s="156"/>
      <c r="AG328" s="156"/>
      <c r="AH328" s="156"/>
      <c r="AI328" s="156"/>
    </row>
    <row r="329" spans="2:36" x14ac:dyDescent="0.2">
      <c r="B329" s="146" t="s">
        <v>715</v>
      </c>
      <c r="C329" s="39" t="s">
        <v>716</v>
      </c>
      <c r="D329" s="58" t="s">
        <v>717</v>
      </c>
      <c r="E329" s="148" t="s">
        <v>73</v>
      </c>
      <c r="F329" s="32"/>
      <c r="G329" s="149" t="s">
        <v>26</v>
      </c>
      <c r="H329" s="34"/>
      <c r="I329" s="167">
        <v>5492.4900000000007</v>
      </c>
      <c r="J329" s="37">
        <f>I329</f>
        <v>5492.4900000000007</v>
      </c>
      <c r="K329" s="37">
        <f>J329*2</f>
        <v>10984.980000000001</v>
      </c>
      <c r="L329" s="37">
        <v>0</v>
      </c>
      <c r="M329" s="37">
        <v>0</v>
      </c>
      <c r="N329" s="37">
        <f>M329*2</f>
        <v>0</v>
      </c>
      <c r="O329" s="37">
        <v>0</v>
      </c>
      <c r="P329" s="37">
        <f>O329*2</f>
        <v>0</v>
      </c>
      <c r="Q329" s="37">
        <f>L329*2</f>
        <v>0</v>
      </c>
      <c r="R329" s="37">
        <v>0</v>
      </c>
      <c r="S329" s="30">
        <f>R329*2</f>
        <v>0</v>
      </c>
      <c r="T329" s="30">
        <f>K329+N329+P329+Q329+S329</f>
        <v>10984.980000000001</v>
      </c>
      <c r="U329" s="52"/>
      <c r="V329" s="52"/>
      <c r="W329" s="52"/>
      <c r="X329" s="52"/>
      <c r="Y329" s="52"/>
      <c r="Z329" s="52"/>
      <c r="AA329" s="52"/>
      <c r="AB329" s="59"/>
      <c r="AC329" s="26"/>
      <c r="AD329" s="152"/>
      <c r="AE329" s="168"/>
      <c r="AF329" s="168"/>
      <c r="AG329" s="168"/>
      <c r="AH329" s="168"/>
      <c r="AI329" s="168"/>
      <c r="AJ329" s="52"/>
    </row>
    <row r="330" spans="2:36" x14ac:dyDescent="0.2">
      <c r="B330" s="146" t="s">
        <v>1056</v>
      </c>
      <c r="C330" s="39" t="s">
        <v>1057</v>
      </c>
      <c r="D330" s="58" t="s">
        <v>1058</v>
      </c>
      <c r="E330" s="148" t="s">
        <v>1059</v>
      </c>
      <c r="F330" s="32"/>
      <c r="G330" s="149" t="s">
        <v>26</v>
      </c>
      <c r="H330" s="34"/>
      <c r="I330" s="166">
        <v>5492.4900000000007</v>
      </c>
      <c r="J330" s="37">
        <f t="shared" si="88"/>
        <v>5492.4900000000007</v>
      </c>
      <c r="K330" s="37">
        <f>J330*2</f>
        <v>10984.980000000001</v>
      </c>
      <c r="L330" s="37">
        <v>0</v>
      </c>
      <c r="M330" s="37"/>
      <c r="N330" s="37">
        <f>M330*2</f>
        <v>0</v>
      </c>
      <c r="O330" s="37">
        <v>0</v>
      </c>
      <c r="P330" s="37">
        <f>O330*2</f>
        <v>0</v>
      </c>
      <c r="Q330" s="37">
        <f>L330*2</f>
        <v>0</v>
      </c>
      <c r="R330" s="37"/>
      <c r="S330" s="30">
        <f>R330*2</f>
        <v>0</v>
      </c>
      <c r="T330" s="30">
        <f>K330+N330+P330+Q330+S330</f>
        <v>10984.980000000001</v>
      </c>
      <c r="U330" s="169"/>
      <c r="V330" s="169"/>
      <c r="W330" s="169"/>
      <c r="X330" s="169"/>
      <c r="Y330" s="169"/>
      <c r="Z330" s="169"/>
      <c r="AB330" s="59"/>
      <c r="AC330" s="26"/>
      <c r="AD330" s="152"/>
      <c r="AE330" s="2"/>
      <c r="AF330" s="156"/>
      <c r="AG330" s="156"/>
      <c r="AH330" s="156"/>
      <c r="AI330" s="156"/>
    </row>
    <row r="331" spans="2:36" x14ac:dyDescent="0.2">
      <c r="B331" s="146" t="s">
        <v>1060</v>
      </c>
      <c r="C331" s="39" t="s">
        <v>1061</v>
      </c>
      <c r="D331" s="58" t="s">
        <v>1062</v>
      </c>
      <c r="E331" s="148" t="s">
        <v>77</v>
      </c>
      <c r="F331" s="32"/>
      <c r="G331" s="149" t="s">
        <v>26</v>
      </c>
      <c r="H331" s="34"/>
      <c r="I331" s="166">
        <v>6582.93</v>
      </c>
      <c r="J331" s="37">
        <f t="shared" si="88"/>
        <v>6582.93</v>
      </c>
      <c r="K331" s="37">
        <f>J331*2</f>
        <v>13165.86</v>
      </c>
      <c r="L331" s="37">
        <v>0</v>
      </c>
      <c r="M331" s="37">
        <v>0</v>
      </c>
      <c r="N331" s="37">
        <f>M331*2</f>
        <v>0</v>
      </c>
      <c r="O331" s="37">
        <v>0</v>
      </c>
      <c r="P331" s="37">
        <f>O331*2</f>
        <v>0</v>
      </c>
      <c r="Q331" s="37">
        <f>L331*2</f>
        <v>0</v>
      </c>
      <c r="R331" s="37">
        <v>0</v>
      </c>
      <c r="S331" s="30">
        <f>R331*2</f>
        <v>0</v>
      </c>
      <c r="T331" s="30">
        <f>K331+N331+P331+Q331+S331</f>
        <v>13165.86</v>
      </c>
      <c r="U331" s="52"/>
      <c r="V331" s="52"/>
      <c r="W331" s="52"/>
      <c r="X331" s="52"/>
      <c r="Y331" s="52"/>
      <c r="Z331" s="52"/>
      <c r="AB331" s="59"/>
      <c r="AC331" s="26"/>
      <c r="AD331" s="152"/>
      <c r="AE331" s="2"/>
      <c r="AF331" s="156"/>
      <c r="AG331" s="156"/>
      <c r="AH331" s="156"/>
      <c r="AI331" s="156"/>
    </row>
    <row r="332" spans="2:36" x14ac:dyDescent="0.2">
      <c r="B332" s="146" t="s">
        <v>1063</v>
      </c>
      <c r="C332" s="39" t="s">
        <v>1064</v>
      </c>
      <c r="D332" s="58" t="s">
        <v>1065</v>
      </c>
      <c r="E332" s="148" t="s">
        <v>1055</v>
      </c>
      <c r="F332" s="32"/>
      <c r="G332" s="149" t="s">
        <v>26</v>
      </c>
      <c r="H332" s="34"/>
      <c r="I332" s="166">
        <v>5513.7300000000005</v>
      </c>
      <c r="J332" s="37">
        <f t="shared" si="88"/>
        <v>5513.7300000000005</v>
      </c>
      <c r="K332" s="37">
        <f t="shared" si="82"/>
        <v>11027.460000000001</v>
      </c>
      <c r="L332" s="37">
        <v>0</v>
      </c>
      <c r="M332" s="37">
        <v>0</v>
      </c>
      <c r="N332" s="37">
        <v>0</v>
      </c>
      <c r="O332" s="37">
        <v>0</v>
      </c>
      <c r="P332" s="37">
        <v>0</v>
      </c>
      <c r="Q332" s="37">
        <v>0</v>
      </c>
      <c r="R332" s="37">
        <v>0</v>
      </c>
      <c r="S332" s="30">
        <v>0</v>
      </c>
      <c r="T332" s="30">
        <f t="shared" si="80"/>
        <v>11027.460000000001</v>
      </c>
      <c r="AB332" s="59"/>
      <c r="AC332" s="26"/>
      <c r="AD332" s="152"/>
      <c r="AE332" s="2"/>
      <c r="AF332" s="156"/>
      <c r="AG332" s="156"/>
      <c r="AH332" s="156"/>
      <c r="AI332" s="156"/>
    </row>
    <row r="333" spans="2:36" x14ac:dyDescent="0.2">
      <c r="B333" s="146" t="s">
        <v>1066</v>
      </c>
      <c r="C333" s="39" t="s">
        <v>1067</v>
      </c>
      <c r="D333" s="58" t="s">
        <v>1068</v>
      </c>
      <c r="E333" s="148" t="s">
        <v>485</v>
      </c>
      <c r="F333" s="32"/>
      <c r="G333" s="149" t="s">
        <v>26</v>
      </c>
      <c r="H333" s="34"/>
      <c r="I333" s="166">
        <v>5492.4900000000007</v>
      </c>
      <c r="J333" s="37">
        <f t="shared" si="88"/>
        <v>5492.4900000000007</v>
      </c>
      <c r="K333" s="37">
        <f t="shared" si="82"/>
        <v>10984.980000000001</v>
      </c>
      <c r="L333" s="37">
        <v>0</v>
      </c>
      <c r="M333" s="37">
        <v>0</v>
      </c>
      <c r="N333" s="37">
        <v>0</v>
      </c>
      <c r="O333" s="37">
        <v>0</v>
      </c>
      <c r="P333" s="37">
        <v>0</v>
      </c>
      <c r="Q333" s="37">
        <v>0</v>
      </c>
      <c r="R333" s="37">
        <v>0</v>
      </c>
      <c r="S333" s="30">
        <v>0</v>
      </c>
      <c r="T333" s="30">
        <f t="shared" si="80"/>
        <v>10984.980000000001</v>
      </c>
      <c r="AB333" s="59"/>
      <c r="AC333" s="26"/>
      <c r="AD333" s="152"/>
      <c r="AE333" s="2"/>
      <c r="AF333" s="156"/>
      <c r="AG333" s="156"/>
      <c r="AH333" s="156"/>
      <c r="AI333" s="156"/>
    </row>
    <row r="334" spans="2:36" x14ac:dyDescent="0.2">
      <c r="B334" s="146" t="s">
        <v>1069</v>
      </c>
      <c r="C334" s="39" t="s">
        <v>1070</v>
      </c>
      <c r="D334" s="58" t="s">
        <v>1071</v>
      </c>
      <c r="E334" s="148" t="s">
        <v>1059</v>
      </c>
      <c r="F334" s="32"/>
      <c r="G334" s="149" t="s">
        <v>26</v>
      </c>
      <c r="H334" s="34"/>
      <c r="I334" s="166">
        <v>5492.4900000000007</v>
      </c>
      <c r="J334" s="37">
        <f t="shared" si="88"/>
        <v>5492.4900000000007</v>
      </c>
      <c r="K334" s="37">
        <f t="shared" si="82"/>
        <v>10984.980000000001</v>
      </c>
      <c r="L334" s="37">
        <v>0</v>
      </c>
      <c r="M334" s="37">
        <v>0</v>
      </c>
      <c r="N334" s="37">
        <v>0</v>
      </c>
      <c r="O334" s="37">
        <v>0</v>
      </c>
      <c r="P334" s="37">
        <v>0</v>
      </c>
      <c r="Q334" s="37">
        <v>0</v>
      </c>
      <c r="R334" s="37">
        <v>0</v>
      </c>
      <c r="S334" s="30">
        <v>0</v>
      </c>
      <c r="T334" s="30">
        <f t="shared" si="80"/>
        <v>10984.980000000001</v>
      </c>
      <c r="AB334" s="59"/>
      <c r="AC334" s="26"/>
      <c r="AD334" s="152"/>
      <c r="AE334" s="2"/>
      <c r="AF334" s="156"/>
      <c r="AG334" s="156"/>
      <c r="AH334" s="156"/>
      <c r="AI334" s="156"/>
    </row>
    <row r="335" spans="2:36" x14ac:dyDescent="0.2">
      <c r="B335" s="146" t="s">
        <v>1079</v>
      </c>
      <c r="C335" s="39" t="s">
        <v>1080</v>
      </c>
      <c r="D335" s="58" t="s">
        <v>1081</v>
      </c>
      <c r="E335" s="148" t="s">
        <v>1055</v>
      </c>
      <c r="F335" s="32"/>
      <c r="G335" s="149" t="s">
        <v>26</v>
      </c>
      <c r="H335" s="34"/>
      <c r="I335" s="166">
        <v>5492.4900000000007</v>
      </c>
      <c r="J335" s="37">
        <f t="shared" si="88"/>
        <v>5492.4900000000007</v>
      </c>
      <c r="K335" s="37">
        <f t="shared" si="82"/>
        <v>10984.980000000001</v>
      </c>
      <c r="L335" s="37">
        <v>0</v>
      </c>
      <c r="M335" s="37">
        <v>0</v>
      </c>
      <c r="N335" s="37">
        <v>0</v>
      </c>
      <c r="O335" s="37">
        <v>0</v>
      </c>
      <c r="P335" s="37">
        <v>0</v>
      </c>
      <c r="Q335" s="37">
        <v>0</v>
      </c>
      <c r="R335" s="37">
        <v>0</v>
      </c>
      <c r="S335" s="30">
        <v>0</v>
      </c>
      <c r="T335" s="30">
        <f t="shared" si="80"/>
        <v>10984.980000000001</v>
      </c>
      <c r="AB335" s="59"/>
      <c r="AC335" s="26"/>
      <c r="AD335" s="152"/>
      <c r="AE335" s="2"/>
      <c r="AF335" s="156"/>
      <c r="AG335" s="156"/>
      <c r="AH335" s="156"/>
      <c r="AI335" s="156"/>
    </row>
    <row r="336" spans="2:36" x14ac:dyDescent="0.2">
      <c r="B336" s="146" t="s">
        <v>1082</v>
      </c>
      <c r="C336" s="49" t="s">
        <v>1083</v>
      </c>
      <c r="D336" s="58" t="s">
        <v>1084</v>
      </c>
      <c r="E336" s="148" t="s">
        <v>1059</v>
      </c>
      <c r="F336" s="32"/>
      <c r="G336" s="149" t="s">
        <v>26</v>
      </c>
      <c r="H336" s="34"/>
      <c r="I336" s="166">
        <v>6998.01</v>
      </c>
      <c r="J336" s="37">
        <f t="shared" si="88"/>
        <v>6998.01</v>
      </c>
      <c r="K336" s="37">
        <f t="shared" si="82"/>
        <v>13996.02</v>
      </c>
      <c r="L336" s="37">
        <v>0</v>
      </c>
      <c r="M336" s="37">
        <v>0</v>
      </c>
      <c r="N336" s="37">
        <v>0</v>
      </c>
      <c r="O336" s="37">
        <v>0</v>
      </c>
      <c r="P336" s="37">
        <v>0</v>
      </c>
      <c r="Q336" s="37">
        <v>0</v>
      </c>
      <c r="R336" s="37">
        <v>0</v>
      </c>
      <c r="S336" s="30">
        <v>0</v>
      </c>
      <c r="T336" s="30">
        <f t="shared" si="80"/>
        <v>13996.02</v>
      </c>
      <c r="AB336" s="59"/>
      <c r="AC336" s="26"/>
      <c r="AD336" s="152"/>
      <c r="AE336" s="2"/>
      <c r="AF336" s="156"/>
      <c r="AG336" s="156"/>
      <c r="AH336" s="156"/>
      <c r="AI336" s="156"/>
    </row>
    <row r="337" spans="2:35" x14ac:dyDescent="0.2">
      <c r="B337" s="146"/>
      <c r="C337" s="39"/>
      <c r="D337" s="42"/>
      <c r="E337" s="148"/>
      <c r="F337" s="32"/>
      <c r="G337" s="149"/>
      <c r="H337" s="34"/>
      <c r="I337" s="150"/>
      <c r="J337" s="37"/>
      <c r="K337" s="37"/>
      <c r="L337" s="37"/>
      <c r="M337" s="37"/>
      <c r="N337" s="37"/>
      <c r="O337" s="37"/>
      <c r="P337" s="37"/>
      <c r="Q337" s="37"/>
      <c r="R337" s="37"/>
      <c r="S337" s="30"/>
      <c r="T337" s="30"/>
      <c r="AB337" s="75"/>
      <c r="AC337" s="159"/>
      <c r="AD337" s="170"/>
      <c r="AE337" s="2"/>
      <c r="AF337" s="160"/>
      <c r="AG337" s="160"/>
      <c r="AH337" s="160"/>
      <c r="AI337" s="160"/>
    </row>
    <row r="338" spans="2:35" ht="15" customHeight="1" x14ac:dyDescent="0.25">
      <c r="B338" s="162" t="s">
        <v>1085</v>
      </c>
      <c r="C338" s="163"/>
      <c r="D338" s="164"/>
      <c r="E338" s="148"/>
      <c r="F338" s="32"/>
      <c r="G338" s="149"/>
      <c r="H338" s="34"/>
      <c r="I338" s="150"/>
      <c r="J338" s="37"/>
      <c r="K338" s="37"/>
      <c r="L338" s="37"/>
      <c r="M338" s="37"/>
      <c r="N338" s="37"/>
      <c r="O338" s="37"/>
      <c r="P338" s="37"/>
      <c r="Q338" s="37"/>
      <c r="R338" s="37"/>
      <c r="S338" s="30"/>
      <c r="T338" s="30"/>
      <c r="AB338" s="74"/>
      <c r="AC338"/>
      <c r="AD338"/>
      <c r="AE338" s="156"/>
      <c r="AF338" s="158"/>
      <c r="AG338" s="158"/>
      <c r="AH338" s="158"/>
      <c r="AI338" s="158"/>
    </row>
    <row r="339" spans="2:35" ht="15" customHeight="1" x14ac:dyDescent="0.2">
      <c r="B339" s="146" t="s">
        <v>78</v>
      </c>
      <c r="C339" s="39" t="s">
        <v>79</v>
      </c>
      <c r="D339" s="58" t="s">
        <v>80</v>
      </c>
      <c r="E339" s="148" t="s">
        <v>1885</v>
      </c>
      <c r="F339" s="44" t="s">
        <v>26</v>
      </c>
      <c r="G339" s="165"/>
      <c r="H339" s="34"/>
      <c r="I339" s="166">
        <v>11063.659999999998</v>
      </c>
      <c r="J339" s="36">
        <f>I339</f>
        <v>11063.659999999998</v>
      </c>
      <c r="K339" s="37">
        <f>J339*2</f>
        <v>22127.319999999996</v>
      </c>
      <c r="L339" s="37">
        <v>0</v>
      </c>
      <c r="M339" s="37">
        <v>250</v>
      </c>
      <c r="N339" s="37">
        <f>M339*2</f>
        <v>500</v>
      </c>
      <c r="O339" s="37">
        <v>488.03</v>
      </c>
      <c r="P339" s="37">
        <f>O339*2</f>
        <v>976.06</v>
      </c>
      <c r="Q339" s="37">
        <f>L339*2</f>
        <v>0</v>
      </c>
      <c r="R339" s="37">
        <v>242.45</v>
      </c>
      <c r="S339" s="30">
        <f>R339*2</f>
        <v>484.9</v>
      </c>
      <c r="T339" s="30">
        <f>K339+N339+P339+Q339+S339</f>
        <v>24088.28</v>
      </c>
      <c r="U339" s="51"/>
      <c r="V339" s="51"/>
      <c r="W339" s="51"/>
      <c r="X339" s="51"/>
      <c r="Y339" s="51"/>
      <c r="Z339" s="51"/>
      <c r="AB339" s="59"/>
      <c r="AC339" s="26"/>
      <c r="AD339" s="152"/>
      <c r="AE339" s="156"/>
      <c r="AF339" s="158"/>
      <c r="AG339" s="158"/>
      <c r="AH339" s="158"/>
      <c r="AI339" s="158"/>
    </row>
    <row r="340" spans="2:35" ht="15" customHeight="1" x14ac:dyDescent="0.2">
      <c r="B340" s="146" t="s">
        <v>81</v>
      </c>
      <c r="C340" s="39" t="s">
        <v>82</v>
      </c>
      <c r="D340" s="58" t="s">
        <v>83</v>
      </c>
      <c r="E340" s="148" t="s">
        <v>1886</v>
      </c>
      <c r="F340" s="44" t="s">
        <v>26</v>
      </c>
      <c r="G340" s="165"/>
      <c r="H340" s="34"/>
      <c r="I340" s="166">
        <v>5492.4900000000007</v>
      </c>
      <c r="J340" s="36">
        <f>I340</f>
        <v>5492.4900000000007</v>
      </c>
      <c r="K340" s="37">
        <f>J340*2</f>
        <v>10984.980000000001</v>
      </c>
      <c r="L340" s="37">
        <v>0</v>
      </c>
      <c r="M340" s="37">
        <v>250</v>
      </c>
      <c r="N340" s="37">
        <f>M340*2</f>
        <v>500</v>
      </c>
      <c r="O340" s="37">
        <v>339.82</v>
      </c>
      <c r="P340" s="37">
        <f>O340*2</f>
        <v>679.64</v>
      </c>
      <c r="Q340" s="37">
        <f>L340*2</f>
        <v>0</v>
      </c>
      <c r="R340" s="37">
        <v>231.4</v>
      </c>
      <c r="S340" s="30">
        <f>R340*2</f>
        <v>462.8</v>
      </c>
      <c r="T340" s="30">
        <f>K340+N340+P340+Q340+S340</f>
        <v>12627.42</v>
      </c>
      <c r="U340" s="51"/>
      <c r="V340" s="51"/>
      <c r="W340" s="51"/>
      <c r="X340" s="51"/>
      <c r="Y340" s="51"/>
      <c r="Z340" s="51"/>
      <c r="AB340" s="59"/>
      <c r="AC340" s="26"/>
      <c r="AD340" s="152"/>
      <c r="AE340" s="156"/>
      <c r="AF340" s="158"/>
      <c r="AG340" s="158"/>
      <c r="AH340" s="158"/>
      <c r="AI340" s="158"/>
    </row>
    <row r="341" spans="2:35" x14ac:dyDescent="0.2">
      <c r="B341" s="146" t="s">
        <v>1086</v>
      </c>
      <c r="C341" s="39" t="s">
        <v>1087</v>
      </c>
      <c r="D341" s="58" t="s">
        <v>1088</v>
      </c>
      <c r="E341" s="148" t="s">
        <v>122</v>
      </c>
      <c r="F341" s="32"/>
      <c r="G341" s="149" t="s">
        <v>26</v>
      </c>
      <c r="H341" s="34"/>
      <c r="I341" s="166">
        <v>10081.240000000002</v>
      </c>
      <c r="J341" s="36">
        <v>9421.7800000000007</v>
      </c>
      <c r="K341" s="37">
        <f t="shared" si="82"/>
        <v>18843.560000000001</v>
      </c>
      <c r="L341" s="37">
        <v>0</v>
      </c>
      <c r="M341" s="37">
        <v>0</v>
      </c>
      <c r="N341" s="37">
        <f t="shared" ref="N341:N382" si="89">M341*2</f>
        <v>0</v>
      </c>
      <c r="O341" s="37">
        <v>0</v>
      </c>
      <c r="P341" s="37">
        <f t="shared" ref="P341:P382" si="90">O341*2</f>
        <v>0</v>
      </c>
      <c r="Q341" s="37">
        <f t="shared" ref="Q341:Q382" si="91">L341*2</f>
        <v>0</v>
      </c>
      <c r="R341" s="37">
        <v>0</v>
      </c>
      <c r="S341" s="30">
        <f t="shared" ref="S341:S382" si="92">R341*2</f>
        <v>0</v>
      </c>
      <c r="T341" s="30">
        <f t="shared" ref="T341" si="93">K341+N341+P341+Q341+S341</f>
        <v>18843.560000000001</v>
      </c>
      <c r="AB341" s="59"/>
      <c r="AC341" s="26"/>
      <c r="AD341" s="152"/>
      <c r="AE341" s="156"/>
      <c r="AF341" s="156"/>
      <c r="AG341" s="156"/>
      <c r="AH341" s="156"/>
      <c r="AI341" s="156"/>
    </row>
    <row r="342" spans="2:35" x14ac:dyDescent="0.2">
      <c r="B342" s="146" t="s">
        <v>1089</v>
      </c>
      <c r="C342" s="39" t="s">
        <v>1090</v>
      </c>
      <c r="D342" s="58" t="s">
        <v>1091</v>
      </c>
      <c r="E342" s="148" t="s">
        <v>77</v>
      </c>
      <c r="F342" s="32"/>
      <c r="G342" s="149" t="s">
        <v>26</v>
      </c>
      <c r="H342" s="34"/>
      <c r="I342" s="166">
        <v>6668.7800000000007</v>
      </c>
      <c r="J342" s="36">
        <v>6232.5400000000009</v>
      </c>
      <c r="K342" s="37">
        <f>J342*2</f>
        <v>12465.080000000002</v>
      </c>
      <c r="L342" s="37">
        <v>0</v>
      </c>
      <c r="M342" s="37">
        <v>0</v>
      </c>
      <c r="N342" s="37">
        <f>M342*2</f>
        <v>0</v>
      </c>
      <c r="O342" s="37">
        <v>0</v>
      </c>
      <c r="P342" s="37">
        <f>O342*2</f>
        <v>0</v>
      </c>
      <c r="Q342" s="37">
        <f>L342*2</f>
        <v>0</v>
      </c>
      <c r="R342" s="37">
        <v>0</v>
      </c>
      <c r="S342" s="30">
        <f>R342*2</f>
        <v>0</v>
      </c>
      <c r="T342" s="30">
        <f>K342+N342+P342+Q342+S342</f>
        <v>12465.080000000002</v>
      </c>
      <c r="U342" s="51"/>
      <c r="V342" s="51"/>
      <c r="W342" s="51"/>
      <c r="X342" s="51"/>
      <c r="Y342" s="51"/>
      <c r="Z342" s="51"/>
      <c r="AB342" s="59"/>
      <c r="AC342" s="26"/>
      <c r="AD342" s="152"/>
      <c r="AE342" s="156"/>
      <c r="AF342" s="156"/>
      <c r="AG342" s="156"/>
      <c r="AH342" s="156"/>
      <c r="AI342" s="156"/>
    </row>
    <row r="343" spans="2:35" ht="13.5" customHeight="1" x14ac:dyDescent="0.2">
      <c r="B343" s="146" t="s">
        <v>1239</v>
      </c>
      <c r="C343" s="39" t="s">
        <v>1240</v>
      </c>
      <c r="D343" s="58" t="s">
        <v>1241</v>
      </c>
      <c r="E343" s="148" t="s">
        <v>77</v>
      </c>
      <c r="F343" s="32"/>
      <c r="G343" s="149" t="s">
        <v>26</v>
      </c>
      <c r="H343" s="34"/>
      <c r="I343" s="166">
        <v>5492.4900000000007</v>
      </c>
      <c r="J343" s="37">
        <f>I343</f>
        <v>5492.4900000000007</v>
      </c>
      <c r="K343" s="37">
        <f>J343*2</f>
        <v>10984.980000000001</v>
      </c>
      <c r="L343" s="37">
        <v>0</v>
      </c>
      <c r="M343" s="37">
        <v>0</v>
      </c>
      <c r="N343" s="37">
        <v>0</v>
      </c>
      <c r="O343" s="37">
        <v>0</v>
      </c>
      <c r="P343" s="37">
        <v>0</v>
      </c>
      <c r="Q343" s="37">
        <v>0</v>
      </c>
      <c r="R343" s="37">
        <v>0</v>
      </c>
      <c r="S343" s="30">
        <v>0</v>
      </c>
      <c r="T343" s="30">
        <f>K343+N343+P343+Q343+S343</f>
        <v>10984.980000000001</v>
      </c>
      <c r="AB343" s="59"/>
      <c r="AC343" s="26"/>
      <c r="AD343" s="152"/>
      <c r="AE343" s="158"/>
      <c r="AF343" s="156"/>
      <c r="AG343" s="156"/>
      <c r="AH343" s="156"/>
      <c r="AI343" s="156"/>
    </row>
    <row r="344" spans="2:35" ht="13.5" customHeight="1" x14ac:dyDescent="0.2">
      <c r="B344" s="146" t="s">
        <v>131</v>
      </c>
      <c r="C344" s="39" t="s">
        <v>132</v>
      </c>
      <c r="D344" s="58" t="s">
        <v>133</v>
      </c>
      <c r="E344" s="148" t="s">
        <v>122</v>
      </c>
      <c r="F344" s="56"/>
      <c r="G344" s="149" t="s">
        <v>26</v>
      </c>
      <c r="H344" s="53"/>
      <c r="I344" s="166">
        <v>6832.41</v>
      </c>
      <c r="J344" s="36">
        <f>I344</f>
        <v>6832.41</v>
      </c>
      <c r="K344" s="37">
        <f>J344*2</f>
        <v>13664.82</v>
      </c>
      <c r="L344" s="37">
        <v>0</v>
      </c>
      <c r="M344" s="37">
        <v>0</v>
      </c>
      <c r="N344" s="37">
        <v>0</v>
      </c>
      <c r="O344" s="37">
        <v>0</v>
      </c>
      <c r="P344" s="37">
        <v>0</v>
      </c>
      <c r="Q344" s="37">
        <v>0</v>
      </c>
      <c r="R344" s="37">
        <v>0</v>
      </c>
      <c r="S344" s="30">
        <f>R344*2</f>
        <v>0</v>
      </c>
      <c r="T344" s="30">
        <f>K344+N344+P344+Q344+S57</f>
        <v>13664.82</v>
      </c>
      <c r="U344" s="51"/>
      <c r="V344" s="51"/>
      <c r="W344" s="51"/>
      <c r="X344" s="51"/>
      <c r="Y344" s="51"/>
      <c r="Z344" s="51"/>
      <c r="AB344" s="59"/>
      <c r="AC344" s="26"/>
      <c r="AD344" s="152"/>
      <c r="AE344" s="2"/>
      <c r="AF344" s="156"/>
      <c r="AG344" s="156"/>
      <c r="AH344" s="156"/>
      <c r="AI344" s="156"/>
    </row>
    <row r="345" spans="2:35" x14ac:dyDescent="0.2">
      <c r="B345" s="146"/>
      <c r="C345" s="39"/>
      <c r="D345" s="42"/>
      <c r="E345" s="148"/>
      <c r="F345" s="32"/>
      <c r="G345" s="149"/>
      <c r="H345" s="34"/>
      <c r="I345" s="150"/>
      <c r="J345" s="37"/>
      <c r="K345" s="37"/>
      <c r="L345" s="37"/>
      <c r="M345" s="37"/>
      <c r="N345" s="37"/>
      <c r="O345" s="37"/>
      <c r="P345" s="37"/>
      <c r="Q345" s="37"/>
      <c r="R345" s="37"/>
      <c r="S345" s="30"/>
      <c r="T345" s="30"/>
      <c r="AB345" s="59"/>
      <c r="AC345" s="26"/>
      <c r="AD345" s="152"/>
      <c r="AE345" s="156"/>
      <c r="AF345" s="160"/>
      <c r="AG345" s="160"/>
      <c r="AH345" s="160"/>
      <c r="AI345" s="160"/>
    </row>
    <row r="346" spans="2:35" ht="15" customHeight="1" x14ac:dyDescent="0.25">
      <c r="B346" s="162" t="s">
        <v>1096</v>
      </c>
      <c r="C346" s="163"/>
      <c r="D346" s="164"/>
      <c r="E346" s="148"/>
      <c r="F346" s="32"/>
      <c r="G346" s="149"/>
      <c r="H346" s="34"/>
      <c r="I346" s="150"/>
      <c r="J346" s="37"/>
      <c r="K346" s="37"/>
      <c r="L346" s="37"/>
      <c r="M346" s="37"/>
      <c r="N346" s="37"/>
      <c r="O346" s="37"/>
      <c r="P346" s="37"/>
      <c r="Q346" s="37"/>
      <c r="R346" s="37"/>
      <c r="S346" s="30"/>
      <c r="T346" s="30"/>
      <c r="U346" s="52"/>
      <c r="V346" s="52"/>
      <c r="W346" s="52"/>
      <c r="X346" s="52"/>
      <c r="Y346" s="52"/>
      <c r="Z346" s="52"/>
      <c r="AB346" s="74"/>
      <c r="AC346"/>
      <c r="AD346"/>
      <c r="AE346" s="156"/>
      <c r="AF346" s="158"/>
      <c r="AG346" s="158"/>
      <c r="AH346" s="158"/>
      <c r="AI346" s="158"/>
    </row>
    <row r="347" spans="2:35" ht="15" customHeight="1" x14ac:dyDescent="0.2">
      <c r="B347" s="146" t="s">
        <v>399</v>
      </c>
      <c r="C347" s="39" t="s">
        <v>400</v>
      </c>
      <c r="D347" s="58" t="s">
        <v>401</v>
      </c>
      <c r="E347" s="148" t="s">
        <v>77</v>
      </c>
      <c r="F347" s="32"/>
      <c r="G347" s="149" t="s">
        <v>26</v>
      </c>
      <c r="H347" s="34"/>
      <c r="I347" s="166">
        <v>10203.64</v>
      </c>
      <c r="J347" s="37">
        <f>I347</f>
        <v>10203.64</v>
      </c>
      <c r="K347" s="37">
        <f>J347*2</f>
        <v>20407.28</v>
      </c>
      <c r="L347" s="37">
        <v>0</v>
      </c>
      <c r="M347" s="37">
        <v>0</v>
      </c>
      <c r="N347" s="37">
        <f>M347*2</f>
        <v>0</v>
      </c>
      <c r="O347" s="37">
        <v>0</v>
      </c>
      <c r="P347" s="37">
        <f>O347*2</f>
        <v>0</v>
      </c>
      <c r="Q347" s="37">
        <f>L347*2</f>
        <v>0</v>
      </c>
      <c r="R347" s="37">
        <v>0</v>
      </c>
      <c r="S347" s="30">
        <f>R347*2</f>
        <v>0</v>
      </c>
      <c r="T347" s="30">
        <f>K347+N347+P347+Q347+S347</f>
        <v>20407.28</v>
      </c>
      <c r="U347" s="52"/>
      <c r="V347" s="52"/>
      <c r="W347" s="52"/>
      <c r="X347" s="52"/>
      <c r="Y347" s="52"/>
      <c r="Z347" s="52"/>
      <c r="AB347" s="59"/>
      <c r="AC347" s="26"/>
      <c r="AD347" s="152"/>
      <c r="AE347" s="156"/>
      <c r="AF347" s="158"/>
      <c r="AG347" s="158"/>
      <c r="AH347" s="158"/>
      <c r="AI347" s="158"/>
    </row>
    <row r="348" spans="2:35" x14ac:dyDescent="0.2">
      <c r="B348" s="146" t="s">
        <v>1097</v>
      </c>
      <c r="C348" s="39" t="s">
        <v>1098</v>
      </c>
      <c r="D348" s="58" t="s">
        <v>1099</v>
      </c>
      <c r="E348" s="148" t="s">
        <v>1100</v>
      </c>
      <c r="F348" s="32"/>
      <c r="G348" s="149" t="s">
        <v>26</v>
      </c>
      <c r="H348" s="34"/>
      <c r="I348" s="166">
        <v>5492.4900000000007</v>
      </c>
      <c r="J348" s="37">
        <f>I348</f>
        <v>5492.4900000000007</v>
      </c>
      <c r="K348" s="37">
        <f t="shared" si="82"/>
        <v>10984.980000000001</v>
      </c>
      <c r="L348" s="37">
        <v>809.34</v>
      </c>
      <c r="M348" s="37"/>
      <c r="N348" s="37">
        <f t="shared" si="89"/>
        <v>0</v>
      </c>
      <c r="O348" s="37">
        <v>0</v>
      </c>
      <c r="P348" s="37">
        <f t="shared" si="90"/>
        <v>0</v>
      </c>
      <c r="Q348" s="37">
        <f t="shared" si="91"/>
        <v>1618.68</v>
      </c>
      <c r="R348" s="37"/>
      <c r="S348" s="30">
        <f t="shared" si="92"/>
        <v>0</v>
      </c>
      <c r="T348" s="30">
        <f t="shared" si="80"/>
        <v>12603.660000000002</v>
      </c>
      <c r="AB348" s="59"/>
      <c r="AC348" s="26"/>
      <c r="AD348" s="152"/>
      <c r="AE348" s="156"/>
      <c r="AF348" s="156"/>
      <c r="AG348" s="156"/>
      <c r="AH348" s="156"/>
      <c r="AI348" s="156"/>
    </row>
    <row r="349" spans="2:35" x14ac:dyDescent="0.2">
      <c r="B349" s="146" t="s">
        <v>1101</v>
      </c>
      <c r="C349" s="39" t="s">
        <v>1102</v>
      </c>
      <c r="D349" s="58" t="s">
        <v>1103</v>
      </c>
      <c r="E349" s="148" t="s">
        <v>1100</v>
      </c>
      <c r="F349" s="32"/>
      <c r="G349" s="149" t="s">
        <v>26</v>
      </c>
      <c r="H349" s="34"/>
      <c r="I349" s="166">
        <v>5492.4900000000007</v>
      </c>
      <c r="J349" s="37">
        <f t="shared" ref="J349:J376" si="94">I349</f>
        <v>5492.4900000000007</v>
      </c>
      <c r="K349" s="37">
        <f t="shared" si="82"/>
        <v>10984.980000000001</v>
      </c>
      <c r="L349" s="37">
        <v>809.34</v>
      </c>
      <c r="M349" s="37">
        <v>0</v>
      </c>
      <c r="N349" s="37">
        <f t="shared" si="89"/>
        <v>0</v>
      </c>
      <c r="O349" s="37">
        <v>0</v>
      </c>
      <c r="P349" s="37">
        <f t="shared" si="90"/>
        <v>0</v>
      </c>
      <c r="Q349" s="37">
        <f t="shared" si="91"/>
        <v>1618.68</v>
      </c>
      <c r="R349" s="37">
        <v>0</v>
      </c>
      <c r="S349" s="30">
        <f t="shared" si="92"/>
        <v>0</v>
      </c>
      <c r="T349" s="30">
        <f t="shared" si="80"/>
        <v>12603.660000000002</v>
      </c>
      <c r="U349" s="52"/>
      <c r="V349" s="52"/>
      <c r="W349" s="52"/>
      <c r="X349" s="52"/>
      <c r="Y349" s="52"/>
      <c r="Z349" s="52"/>
      <c r="AB349" s="59"/>
      <c r="AC349" s="26"/>
      <c r="AD349" s="152"/>
      <c r="AE349" s="2"/>
      <c r="AF349" s="156"/>
      <c r="AG349" s="156"/>
      <c r="AH349" s="156"/>
      <c r="AI349" s="156"/>
    </row>
    <row r="350" spans="2:35" x14ac:dyDescent="0.2">
      <c r="B350" s="146" t="s">
        <v>1104</v>
      </c>
      <c r="C350" s="39" t="s">
        <v>1105</v>
      </c>
      <c r="D350" s="58" t="s">
        <v>1106</v>
      </c>
      <c r="E350" s="148" t="s">
        <v>1100</v>
      </c>
      <c r="F350" s="32"/>
      <c r="G350" s="149" t="s">
        <v>26</v>
      </c>
      <c r="H350" s="34"/>
      <c r="I350" s="166">
        <v>10361.85</v>
      </c>
      <c r="J350" s="37">
        <f t="shared" si="94"/>
        <v>10361.85</v>
      </c>
      <c r="K350" s="37">
        <f t="shared" si="82"/>
        <v>20723.7</v>
      </c>
      <c r="L350" s="37">
        <v>0</v>
      </c>
      <c r="M350" s="37">
        <v>0</v>
      </c>
      <c r="N350" s="37">
        <f t="shared" si="89"/>
        <v>0</v>
      </c>
      <c r="O350" s="37">
        <v>0</v>
      </c>
      <c r="P350" s="37">
        <f t="shared" si="90"/>
        <v>0</v>
      </c>
      <c r="Q350" s="37">
        <f t="shared" si="91"/>
        <v>0</v>
      </c>
      <c r="R350" s="37">
        <v>0</v>
      </c>
      <c r="S350" s="30">
        <f t="shared" si="92"/>
        <v>0</v>
      </c>
      <c r="T350" s="30">
        <f t="shared" si="80"/>
        <v>20723.7</v>
      </c>
      <c r="U350" s="52"/>
      <c r="V350" s="52"/>
      <c r="W350" s="52"/>
      <c r="X350" s="52"/>
      <c r="Y350" s="52"/>
      <c r="Z350" s="52"/>
      <c r="AB350" s="59"/>
      <c r="AC350" s="26"/>
      <c r="AD350" s="152"/>
      <c r="AE350" s="156"/>
      <c r="AF350" s="156"/>
      <c r="AG350" s="156"/>
      <c r="AH350" s="156"/>
      <c r="AI350" s="156"/>
    </row>
    <row r="351" spans="2:35" x14ac:dyDescent="0.2">
      <c r="B351" s="146" t="s">
        <v>1107</v>
      </c>
      <c r="C351" s="39" t="s">
        <v>1108</v>
      </c>
      <c r="D351" s="58" t="s">
        <v>1109</v>
      </c>
      <c r="E351" s="148" t="s">
        <v>1100</v>
      </c>
      <c r="F351" s="32"/>
      <c r="G351" s="149" t="s">
        <v>26</v>
      </c>
      <c r="H351" s="34"/>
      <c r="I351" s="166">
        <v>13329.859999999999</v>
      </c>
      <c r="J351" s="37">
        <f t="shared" si="94"/>
        <v>13329.859999999999</v>
      </c>
      <c r="K351" s="37">
        <f t="shared" si="82"/>
        <v>26659.719999999998</v>
      </c>
      <c r="L351" s="37">
        <v>0</v>
      </c>
      <c r="M351" s="37">
        <v>0</v>
      </c>
      <c r="N351" s="37">
        <f t="shared" si="89"/>
        <v>0</v>
      </c>
      <c r="O351" s="37">
        <v>0</v>
      </c>
      <c r="P351" s="37">
        <f t="shared" si="90"/>
        <v>0</v>
      </c>
      <c r="Q351" s="37">
        <f t="shared" si="91"/>
        <v>0</v>
      </c>
      <c r="R351" s="37">
        <v>0</v>
      </c>
      <c r="S351" s="30">
        <f t="shared" si="92"/>
        <v>0</v>
      </c>
      <c r="T351" s="30">
        <f t="shared" si="80"/>
        <v>26659.719999999998</v>
      </c>
      <c r="AB351" s="59"/>
      <c r="AC351" s="26"/>
      <c r="AD351" s="152"/>
      <c r="AE351" s="156"/>
      <c r="AF351" s="156"/>
      <c r="AG351" s="156"/>
      <c r="AH351" s="156"/>
      <c r="AI351" s="156"/>
    </row>
    <row r="352" spans="2:35" x14ac:dyDescent="0.2">
      <c r="B352" s="146" t="s">
        <v>1110</v>
      </c>
      <c r="C352" s="39" t="s">
        <v>1111</v>
      </c>
      <c r="D352" s="58" t="s">
        <v>1112</v>
      </c>
      <c r="E352" s="148" t="s">
        <v>1100</v>
      </c>
      <c r="F352" s="32"/>
      <c r="G352" s="149" t="s">
        <v>26</v>
      </c>
      <c r="H352" s="34"/>
      <c r="I352" s="166">
        <v>5492.4900000000007</v>
      </c>
      <c r="J352" s="37">
        <f t="shared" si="94"/>
        <v>5492.4900000000007</v>
      </c>
      <c r="K352" s="37">
        <f t="shared" si="82"/>
        <v>10984.980000000001</v>
      </c>
      <c r="L352" s="37">
        <v>809</v>
      </c>
      <c r="M352" s="37">
        <v>0</v>
      </c>
      <c r="N352" s="37">
        <f>M352*2</f>
        <v>0</v>
      </c>
      <c r="O352" s="37">
        <v>0</v>
      </c>
      <c r="P352" s="37">
        <f>O352*2</f>
        <v>0</v>
      </c>
      <c r="Q352" s="37">
        <f>L352*2</f>
        <v>1618</v>
      </c>
      <c r="R352" s="37">
        <v>0</v>
      </c>
      <c r="S352" s="30">
        <f>R352*2</f>
        <v>0</v>
      </c>
      <c r="T352" s="30">
        <f t="shared" si="80"/>
        <v>12602.980000000001</v>
      </c>
      <c r="U352" s="169"/>
      <c r="V352" s="169"/>
      <c r="W352" s="169"/>
      <c r="X352" s="169"/>
      <c r="Y352" s="169"/>
      <c r="Z352" s="169"/>
      <c r="AB352" s="59"/>
      <c r="AC352" s="26"/>
      <c r="AD352" s="152"/>
      <c r="AE352" s="156"/>
      <c r="AF352" s="156"/>
      <c r="AG352" s="156"/>
      <c r="AH352" s="156"/>
      <c r="AI352" s="156"/>
    </row>
    <row r="353" spans="2:35" x14ac:dyDescent="0.2">
      <c r="B353" s="146" t="s">
        <v>1113</v>
      </c>
      <c r="C353" s="39" t="s">
        <v>1114</v>
      </c>
      <c r="D353" s="58" t="s">
        <v>1115</v>
      </c>
      <c r="E353" s="148" t="s">
        <v>1100</v>
      </c>
      <c r="F353" s="32"/>
      <c r="G353" s="149" t="s">
        <v>26</v>
      </c>
      <c r="H353" s="34"/>
      <c r="I353" s="166">
        <v>5492.4900000000007</v>
      </c>
      <c r="J353" s="37">
        <f t="shared" si="94"/>
        <v>5492.4900000000007</v>
      </c>
      <c r="K353" s="37">
        <f t="shared" si="82"/>
        <v>10984.980000000001</v>
      </c>
      <c r="L353" s="37">
        <v>857.9</v>
      </c>
      <c r="M353" s="37">
        <v>0</v>
      </c>
      <c r="N353" s="37">
        <f t="shared" si="89"/>
        <v>0</v>
      </c>
      <c r="O353" s="37">
        <v>0</v>
      </c>
      <c r="P353" s="37">
        <f t="shared" si="90"/>
        <v>0</v>
      </c>
      <c r="Q353" s="37">
        <f t="shared" si="91"/>
        <v>1715.8</v>
      </c>
      <c r="R353" s="37">
        <v>0</v>
      </c>
      <c r="S353" s="30">
        <f t="shared" si="92"/>
        <v>0</v>
      </c>
      <c r="T353" s="30">
        <f t="shared" si="80"/>
        <v>12700.78</v>
      </c>
      <c r="U353" s="52"/>
      <c r="V353" s="52"/>
      <c r="W353" s="52"/>
      <c r="X353" s="52"/>
      <c r="Y353" s="52"/>
      <c r="Z353" s="52"/>
      <c r="AB353" s="59"/>
      <c r="AC353" s="26"/>
      <c r="AD353" s="152"/>
      <c r="AE353" s="156"/>
      <c r="AF353" s="156"/>
      <c r="AG353" s="156"/>
      <c r="AH353" s="156"/>
      <c r="AI353" s="156"/>
    </row>
    <row r="354" spans="2:35" x14ac:dyDescent="0.2">
      <c r="B354" s="146" t="s">
        <v>1887</v>
      </c>
      <c r="C354" s="59" t="s">
        <v>1888</v>
      </c>
      <c r="D354" s="58" t="s">
        <v>1889</v>
      </c>
      <c r="E354" s="148" t="s">
        <v>1186</v>
      </c>
      <c r="F354" s="32"/>
      <c r="G354" s="149" t="s">
        <v>26</v>
      </c>
      <c r="H354" s="34"/>
      <c r="I354" s="166"/>
      <c r="J354" s="37">
        <v>6660.49</v>
      </c>
      <c r="K354" s="37">
        <f t="shared" si="82"/>
        <v>13320.98</v>
      </c>
      <c r="L354" s="37">
        <v>0</v>
      </c>
      <c r="M354" s="37">
        <v>0</v>
      </c>
      <c r="N354" s="37">
        <f t="shared" si="89"/>
        <v>0</v>
      </c>
      <c r="O354" s="37">
        <v>0</v>
      </c>
      <c r="P354" s="37">
        <f t="shared" si="90"/>
        <v>0</v>
      </c>
      <c r="Q354" s="37">
        <f t="shared" si="91"/>
        <v>0</v>
      </c>
      <c r="R354" s="37">
        <v>0</v>
      </c>
      <c r="S354" s="30">
        <f t="shared" si="92"/>
        <v>0</v>
      </c>
      <c r="T354" s="30">
        <f t="shared" si="80"/>
        <v>13320.98</v>
      </c>
      <c r="U354" s="52"/>
      <c r="V354" s="52"/>
      <c r="W354" s="52"/>
      <c r="X354" s="52"/>
      <c r="Y354" s="52"/>
      <c r="Z354" s="52"/>
      <c r="AB354" s="59"/>
      <c r="AC354" s="26"/>
      <c r="AD354" s="152"/>
      <c r="AE354" s="156"/>
      <c r="AF354" s="156"/>
      <c r="AG354" s="156"/>
      <c r="AH354" s="156"/>
      <c r="AI354" s="156"/>
    </row>
    <row r="355" spans="2:35" x14ac:dyDescent="0.2">
      <c r="B355" s="146" t="s">
        <v>1116</v>
      </c>
      <c r="C355" s="39" t="s">
        <v>1117</v>
      </c>
      <c r="D355" s="58" t="s">
        <v>1118</v>
      </c>
      <c r="E355" s="148" t="s">
        <v>1100</v>
      </c>
      <c r="F355" s="32"/>
      <c r="G355" s="149" t="s">
        <v>26</v>
      </c>
      <c r="H355" s="34"/>
      <c r="I355" s="166">
        <v>5492.4900000000007</v>
      </c>
      <c r="J355" s="37">
        <f t="shared" si="94"/>
        <v>5492.4900000000007</v>
      </c>
      <c r="K355" s="37">
        <f t="shared" si="82"/>
        <v>10984.980000000001</v>
      </c>
      <c r="L355" s="37">
        <v>809.45</v>
      </c>
      <c r="M355" s="37">
        <v>0</v>
      </c>
      <c r="N355" s="37">
        <f t="shared" si="89"/>
        <v>0</v>
      </c>
      <c r="O355" s="37">
        <v>0</v>
      </c>
      <c r="P355" s="37">
        <f t="shared" si="90"/>
        <v>0</v>
      </c>
      <c r="Q355" s="37">
        <f t="shared" si="91"/>
        <v>1618.9</v>
      </c>
      <c r="R355" s="37">
        <v>0</v>
      </c>
      <c r="S355" s="30">
        <f t="shared" si="92"/>
        <v>0</v>
      </c>
      <c r="T355" s="30">
        <f t="shared" si="80"/>
        <v>12603.880000000001</v>
      </c>
      <c r="U355" s="52"/>
      <c r="V355" s="52"/>
      <c r="W355" s="52"/>
      <c r="X355" s="52"/>
      <c r="Y355" s="52"/>
      <c r="Z355" s="52"/>
      <c r="AB355" s="59"/>
      <c r="AC355" s="26"/>
      <c r="AD355" s="152"/>
      <c r="AE355" s="156"/>
      <c r="AF355" s="156"/>
      <c r="AG355" s="156"/>
      <c r="AH355" s="156"/>
      <c r="AI355" s="156"/>
    </row>
    <row r="356" spans="2:35" x14ac:dyDescent="0.2">
      <c r="B356" s="146" t="s">
        <v>1119</v>
      </c>
      <c r="C356" s="39" t="s">
        <v>1120</v>
      </c>
      <c r="D356" s="58" t="s">
        <v>1121</v>
      </c>
      <c r="E356" s="148" t="s">
        <v>1100</v>
      </c>
      <c r="F356" s="32"/>
      <c r="G356" s="149" t="s">
        <v>26</v>
      </c>
      <c r="H356" s="34"/>
      <c r="I356" s="166">
        <v>6751.58</v>
      </c>
      <c r="J356" s="37">
        <f t="shared" si="94"/>
        <v>6751.58</v>
      </c>
      <c r="K356" s="37">
        <f t="shared" si="82"/>
        <v>13503.16</v>
      </c>
      <c r="L356" s="37">
        <v>0</v>
      </c>
      <c r="M356" s="37">
        <v>0</v>
      </c>
      <c r="N356" s="37">
        <f t="shared" si="89"/>
        <v>0</v>
      </c>
      <c r="O356" s="37">
        <v>0</v>
      </c>
      <c r="P356" s="37">
        <f t="shared" si="90"/>
        <v>0</v>
      </c>
      <c r="Q356" s="37">
        <f t="shared" si="91"/>
        <v>0</v>
      </c>
      <c r="R356" s="37">
        <v>0</v>
      </c>
      <c r="S356" s="30">
        <f t="shared" si="92"/>
        <v>0</v>
      </c>
      <c r="T356" s="30">
        <f t="shared" si="80"/>
        <v>13503.16</v>
      </c>
      <c r="U356" s="52"/>
      <c r="V356" s="52"/>
      <c r="W356" s="52"/>
      <c r="X356" s="52"/>
      <c r="Y356" s="52"/>
      <c r="Z356" s="52"/>
      <c r="AB356" s="59"/>
      <c r="AC356" s="26"/>
      <c r="AD356" s="152"/>
      <c r="AE356" s="156"/>
      <c r="AF356" s="156"/>
      <c r="AG356" s="156"/>
      <c r="AH356" s="156"/>
      <c r="AI356" s="156"/>
    </row>
    <row r="357" spans="2:35" x14ac:dyDescent="0.2">
      <c r="B357" s="146" t="s">
        <v>1122</v>
      </c>
      <c r="C357" s="39" t="s">
        <v>1123</v>
      </c>
      <c r="D357" s="58" t="s">
        <v>1124</v>
      </c>
      <c r="E357" s="148" t="s">
        <v>1100</v>
      </c>
      <c r="F357" s="32"/>
      <c r="G357" s="149" t="s">
        <v>26</v>
      </c>
      <c r="H357" s="34"/>
      <c r="I357" s="166">
        <v>6751.58</v>
      </c>
      <c r="J357" s="37">
        <f t="shared" si="94"/>
        <v>6751.58</v>
      </c>
      <c r="K357" s="37">
        <f t="shared" si="82"/>
        <v>13503.16</v>
      </c>
      <c r="L357" s="37"/>
      <c r="M357" s="37"/>
      <c r="N357" s="37"/>
      <c r="O357" s="37"/>
      <c r="P357" s="37"/>
      <c r="Q357" s="37"/>
      <c r="R357" s="37"/>
      <c r="S357" s="30"/>
      <c r="T357" s="30">
        <f t="shared" si="80"/>
        <v>13503.16</v>
      </c>
      <c r="U357" s="169"/>
      <c r="V357" s="169"/>
      <c r="W357" s="169"/>
      <c r="X357" s="169"/>
      <c r="Y357" s="169"/>
      <c r="Z357" s="169"/>
      <c r="AB357" s="59"/>
      <c r="AC357" s="26"/>
      <c r="AD357" s="152"/>
      <c r="AE357" s="156"/>
      <c r="AF357" s="156"/>
      <c r="AG357" s="156"/>
      <c r="AH357" s="156"/>
      <c r="AI357" s="156"/>
    </row>
    <row r="358" spans="2:35" x14ac:dyDescent="0.2">
      <c r="B358" s="146" t="s">
        <v>969</v>
      </c>
      <c r="C358" s="39" t="s">
        <v>970</v>
      </c>
      <c r="D358" s="58" t="s">
        <v>971</v>
      </c>
      <c r="E358" s="148" t="s">
        <v>77</v>
      </c>
      <c r="F358" s="32" t="s">
        <v>26</v>
      </c>
      <c r="G358" s="149"/>
      <c r="H358" s="34"/>
      <c r="I358" s="166">
        <v>9156.2100000000009</v>
      </c>
      <c r="J358" s="36">
        <f>I358</f>
        <v>9156.2100000000009</v>
      </c>
      <c r="K358" s="37">
        <f>J358*2</f>
        <v>18312.420000000002</v>
      </c>
      <c r="L358" s="37">
        <v>0</v>
      </c>
      <c r="M358" s="37">
        <v>250</v>
      </c>
      <c r="N358" s="37">
        <f>M358*2</f>
        <v>500</v>
      </c>
      <c r="O358" s="37">
        <v>341.82</v>
      </c>
      <c r="P358" s="37">
        <f>O358*2</f>
        <v>683.64</v>
      </c>
      <c r="Q358" s="37">
        <f>L358*2</f>
        <v>0</v>
      </c>
      <c r="R358" s="37">
        <v>0</v>
      </c>
      <c r="S358" s="30">
        <f>R358*2</f>
        <v>0</v>
      </c>
      <c r="T358" s="30">
        <f>K358+N358+P358+Q358+S358</f>
        <v>19496.060000000001</v>
      </c>
      <c r="AB358" s="59"/>
      <c r="AC358" s="26"/>
      <c r="AD358" s="152"/>
      <c r="AE358" s="156"/>
      <c r="AF358" s="156"/>
      <c r="AG358" s="156"/>
      <c r="AH358" s="156"/>
      <c r="AI358" s="156"/>
    </row>
    <row r="359" spans="2:35" x14ac:dyDescent="0.2">
      <c r="B359" s="146" t="s">
        <v>1129</v>
      </c>
      <c r="C359" s="39" t="s">
        <v>1130</v>
      </c>
      <c r="D359" s="58" t="s">
        <v>1131</v>
      </c>
      <c r="E359" s="148" t="s">
        <v>1100</v>
      </c>
      <c r="F359" s="32"/>
      <c r="G359" s="149" t="s">
        <v>26</v>
      </c>
      <c r="H359" s="34"/>
      <c r="I359" s="166">
        <v>6486.98</v>
      </c>
      <c r="J359" s="37">
        <f t="shared" si="94"/>
        <v>6486.98</v>
      </c>
      <c r="K359" s="37">
        <f t="shared" si="82"/>
        <v>12973.96</v>
      </c>
      <c r="L359" s="37">
        <v>0</v>
      </c>
      <c r="M359" s="37">
        <v>0</v>
      </c>
      <c r="N359" s="37">
        <f t="shared" si="89"/>
        <v>0</v>
      </c>
      <c r="O359" s="37">
        <v>0</v>
      </c>
      <c r="P359" s="37">
        <f t="shared" si="90"/>
        <v>0</v>
      </c>
      <c r="Q359" s="37">
        <f t="shared" si="91"/>
        <v>0</v>
      </c>
      <c r="R359" s="37">
        <v>0</v>
      </c>
      <c r="S359" s="30">
        <f t="shared" si="92"/>
        <v>0</v>
      </c>
      <c r="T359" s="30">
        <f t="shared" si="80"/>
        <v>12973.96</v>
      </c>
      <c r="U359" s="52"/>
      <c r="V359" s="52"/>
      <c r="W359" s="52"/>
      <c r="X359" s="52"/>
      <c r="Y359" s="52"/>
      <c r="Z359" s="52"/>
      <c r="AB359" s="59"/>
      <c r="AC359" s="26"/>
      <c r="AD359" s="152"/>
      <c r="AE359" s="156"/>
      <c r="AF359" s="156"/>
      <c r="AG359" s="156"/>
      <c r="AH359" s="156"/>
      <c r="AI359" s="156"/>
    </row>
    <row r="360" spans="2:35" x14ac:dyDescent="0.2">
      <c r="B360" s="146" t="s">
        <v>1135</v>
      </c>
      <c r="C360" s="39" t="s">
        <v>1136</v>
      </c>
      <c r="D360" s="58" t="s">
        <v>1137</v>
      </c>
      <c r="E360" s="148" t="s">
        <v>1100</v>
      </c>
      <c r="F360" s="32"/>
      <c r="G360" s="149" t="s">
        <v>26</v>
      </c>
      <c r="H360" s="34"/>
      <c r="I360" s="166">
        <v>6751.77</v>
      </c>
      <c r="J360" s="37">
        <f t="shared" si="94"/>
        <v>6751.77</v>
      </c>
      <c r="K360" s="37">
        <f t="shared" si="82"/>
        <v>13503.54</v>
      </c>
      <c r="L360" s="37">
        <v>0</v>
      </c>
      <c r="M360" s="37">
        <v>0</v>
      </c>
      <c r="N360" s="37">
        <f t="shared" si="89"/>
        <v>0</v>
      </c>
      <c r="O360" s="37">
        <v>0</v>
      </c>
      <c r="P360" s="37">
        <f t="shared" si="90"/>
        <v>0</v>
      </c>
      <c r="Q360" s="37">
        <f t="shared" si="91"/>
        <v>0</v>
      </c>
      <c r="R360" s="37">
        <v>0</v>
      </c>
      <c r="S360" s="30">
        <f t="shared" si="92"/>
        <v>0</v>
      </c>
      <c r="T360" s="30">
        <f t="shared" si="80"/>
        <v>13503.54</v>
      </c>
      <c r="U360" s="52"/>
      <c r="V360" s="52"/>
      <c r="W360" s="52"/>
      <c r="X360" s="52"/>
      <c r="Y360" s="52"/>
      <c r="Z360" s="52"/>
      <c r="AB360" s="59"/>
      <c r="AC360" s="26"/>
      <c r="AD360" s="152"/>
      <c r="AE360" s="156"/>
      <c r="AF360" s="156"/>
      <c r="AG360" s="156"/>
      <c r="AH360" s="156"/>
      <c r="AI360" s="156"/>
    </row>
    <row r="361" spans="2:35" x14ac:dyDescent="0.2">
      <c r="B361" s="146" t="s">
        <v>1890</v>
      </c>
      <c r="C361" s="59" t="s">
        <v>1891</v>
      </c>
      <c r="D361" s="58" t="s">
        <v>1892</v>
      </c>
      <c r="E361" s="148" t="s">
        <v>1893</v>
      </c>
      <c r="F361" s="32"/>
      <c r="G361" s="149" t="s">
        <v>26</v>
      </c>
      <c r="H361" s="34"/>
      <c r="I361" s="166"/>
      <c r="J361" s="37">
        <v>9538.8799999999992</v>
      </c>
      <c r="K361" s="37">
        <f t="shared" si="82"/>
        <v>19077.759999999998</v>
      </c>
      <c r="L361" s="37">
        <v>0</v>
      </c>
      <c r="M361" s="37">
        <v>0</v>
      </c>
      <c r="N361" s="37">
        <f t="shared" si="89"/>
        <v>0</v>
      </c>
      <c r="O361" s="37">
        <v>0</v>
      </c>
      <c r="P361" s="37">
        <f t="shared" si="90"/>
        <v>0</v>
      </c>
      <c r="Q361" s="37">
        <f t="shared" si="91"/>
        <v>0</v>
      </c>
      <c r="R361" s="37">
        <v>0</v>
      </c>
      <c r="S361" s="30">
        <f t="shared" si="92"/>
        <v>0</v>
      </c>
      <c r="T361" s="30">
        <f t="shared" si="80"/>
        <v>19077.759999999998</v>
      </c>
      <c r="U361" s="52"/>
      <c r="V361" s="52"/>
      <c r="W361" s="52"/>
      <c r="X361" s="52"/>
      <c r="Y361" s="52"/>
      <c r="Z361" s="52"/>
      <c r="AB361" s="59"/>
      <c r="AC361" s="26"/>
      <c r="AD361" s="152"/>
      <c r="AE361" s="156"/>
      <c r="AF361" s="156"/>
      <c r="AG361" s="156"/>
      <c r="AH361" s="156"/>
      <c r="AI361" s="156"/>
    </row>
    <row r="362" spans="2:35" x14ac:dyDescent="0.2">
      <c r="B362" s="146" t="s">
        <v>1138</v>
      </c>
      <c r="C362" s="39" t="s">
        <v>1139</v>
      </c>
      <c r="D362" s="58" t="s">
        <v>1140</v>
      </c>
      <c r="E362" s="148" t="s">
        <v>1100</v>
      </c>
      <c r="F362" s="32"/>
      <c r="G362" s="149" t="s">
        <v>26</v>
      </c>
      <c r="H362" s="34"/>
      <c r="I362" s="166">
        <v>5492.4900000000007</v>
      </c>
      <c r="J362" s="37">
        <f t="shared" si="94"/>
        <v>5492.4900000000007</v>
      </c>
      <c r="K362" s="37">
        <f t="shared" si="82"/>
        <v>10984.980000000001</v>
      </c>
      <c r="L362" s="37">
        <v>809.34</v>
      </c>
      <c r="M362" s="37">
        <v>0</v>
      </c>
      <c r="N362" s="37">
        <f t="shared" si="89"/>
        <v>0</v>
      </c>
      <c r="O362" s="37">
        <v>0</v>
      </c>
      <c r="P362" s="37">
        <f t="shared" si="90"/>
        <v>0</v>
      </c>
      <c r="Q362" s="37">
        <f t="shared" si="91"/>
        <v>1618.68</v>
      </c>
      <c r="R362" s="37">
        <v>0</v>
      </c>
      <c r="S362" s="30">
        <f t="shared" si="92"/>
        <v>0</v>
      </c>
      <c r="T362" s="30">
        <f t="shared" si="80"/>
        <v>12603.660000000002</v>
      </c>
      <c r="U362" s="52"/>
      <c r="V362" s="52"/>
      <c r="W362" s="52"/>
      <c r="X362" s="52"/>
      <c r="Y362" s="52"/>
      <c r="Z362" s="52"/>
      <c r="AB362" s="59"/>
      <c r="AC362" s="26"/>
      <c r="AD362" s="152"/>
      <c r="AE362" s="156"/>
      <c r="AF362" s="156"/>
      <c r="AG362" s="156"/>
      <c r="AH362" s="156"/>
      <c r="AI362" s="156"/>
    </row>
    <row r="363" spans="2:35" x14ac:dyDescent="0.2">
      <c r="B363" s="146" t="s">
        <v>1141</v>
      </c>
      <c r="C363" s="39" t="s">
        <v>1142</v>
      </c>
      <c r="D363" s="58" t="s">
        <v>1143</v>
      </c>
      <c r="E363" s="148" t="s">
        <v>1100</v>
      </c>
      <c r="F363" s="32"/>
      <c r="G363" s="149" t="s">
        <v>26</v>
      </c>
      <c r="H363" s="34"/>
      <c r="I363" s="166">
        <v>5492.4900000000007</v>
      </c>
      <c r="J363" s="37">
        <f t="shared" si="94"/>
        <v>5492.4900000000007</v>
      </c>
      <c r="K363" s="37">
        <f t="shared" si="82"/>
        <v>10984.980000000001</v>
      </c>
      <c r="L363" s="37">
        <v>0</v>
      </c>
      <c r="M363" s="37">
        <v>0</v>
      </c>
      <c r="N363" s="37">
        <f t="shared" si="89"/>
        <v>0</v>
      </c>
      <c r="O363" s="37">
        <v>0</v>
      </c>
      <c r="P363" s="37">
        <f t="shared" si="90"/>
        <v>0</v>
      </c>
      <c r="Q363" s="37">
        <f t="shared" si="91"/>
        <v>0</v>
      </c>
      <c r="R363" s="37">
        <v>0</v>
      </c>
      <c r="S363" s="30">
        <f t="shared" si="92"/>
        <v>0</v>
      </c>
      <c r="T363" s="30">
        <f t="shared" si="80"/>
        <v>10984.980000000001</v>
      </c>
      <c r="U363" s="52"/>
      <c r="V363" s="52"/>
      <c r="W363" s="52"/>
      <c r="X363" s="52"/>
      <c r="Y363" s="52"/>
      <c r="Z363" s="52"/>
      <c r="AB363" s="59"/>
      <c r="AC363" s="26"/>
      <c r="AD363" s="152"/>
      <c r="AE363" s="156"/>
      <c r="AF363" s="156"/>
      <c r="AG363" s="156"/>
      <c r="AH363" s="156"/>
      <c r="AI363" s="156"/>
    </row>
    <row r="364" spans="2:35" x14ac:dyDescent="0.2">
      <c r="B364" s="146" t="s">
        <v>1144</v>
      </c>
      <c r="C364" s="39" t="s">
        <v>1145</v>
      </c>
      <c r="D364" s="58" t="s">
        <v>1146</v>
      </c>
      <c r="E364" s="148" t="s">
        <v>1100</v>
      </c>
      <c r="F364" s="32"/>
      <c r="G364" s="149" t="s">
        <v>26</v>
      </c>
      <c r="H364" s="34"/>
      <c r="I364" s="166">
        <v>5492.4900000000007</v>
      </c>
      <c r="J364" s="37">
        <f t="shared" si="94"/>
        <v>5492.4900000000007</v>
      </c>
      <c r="K364" s="37">
        <f t="shared" si="82"/>
        <v>10984.980000000001</v>
      </c>
      <c r="L364" s="37">
        <v>0</v>
      </c>
      <c r="M364" s="37">
        <v>0</v>
      </c>
      <c r="N364" s="37">
        <f t="shared" si="89"/>
        <v>0</v>
      </c>
      <c r="O364" s="37">
        <v>0</v>
      </c>
      <c r="P364" s="37">
        <f t="shared" si="90"/>
        <v>0</v>
      </c>
      <c r="Q364" s="37">
        <f t="shared" si="91"/>
        <v>0</v>
      </c>
      <c r="R364" s="37">
        <v>0</v>
      </c>
      <c r="S364" s="30">
        <f t="shared" si="92"/>
        <v>0</v>
      </c>
      <c r="T364" s="30">
        <f t="shared" si="80"/>
        <v>10984.980000000001</v>
      </c>
      <c r="U364" s="52"/>
      <c r="V364" s="52"/>
      <c r="W364" s="52"/>
      <c r="X364" s="52"/>
      <c r="Y364" s="52"/>
      <c r="Z364" s="52"/>
      <c r="AB364" s="59"/>
      <c r="AC364" s="26"/>
      <c r="AD364" s="152"/>
      <c r="AE364" s="156"/>
      <c r="AF364" s="156"/>
      <c r="AG364" s="156"/>
      <c r="AH364" s="156"/>
      <c r="AI364" s="156"/>
    </row>
    <row r="365" spans="2:35" ht="12" customHeight="1" x14ac:dyDescent="0.2">
      <c r="B365" s="146" t="s">
        <v>1147</v>
      </c>
      <c r="C365" s="39" t="s">
        <v>1148</v>
      </c>
      <c r="D365" s="58" t="s">
        <v>1149</v>
      </c>
      <c r="E365" s="148" t="s">
        <v>1100</v>
      </c>
      <c r="F365" s="32"/>
      <c r="G365" s="149" t="s">
        <v>26</v>
      </c>
      <c r="H365" s="34"/>
      <c r="I365" s="166">
        <v>5492.4900000000007</v>
      </c>
      <c r="J365" s="37">
        <f t="shared" si="94"/>
        <v>5492.4900000000007</v>
      </c>
      <c r="K365" s="37">
        <f>J365*2</f>
        <v>10984.980000000001</v>
      </c>
      <c r="L365" s="37">
        <v>0</v>
      </c>
      <c r="M365" s="37">
        <v>0</v>
      </c>
      <c r="N365" s="37">
        <f>M365*2</f>
        <v>0</v>
      </c>
      <c r="O365" s="37">
        <v>0</v>
      </c>
      <c r="P365" s="37">
        <f>O365*2</f>
        <v>0</v>
      </c>
      <c r="Q365" s="37">
        <f>L365*2</f>
        <v>0</v>
      </c>
      <c r="R365" s="37">
        <v>0</v>
      </c>
      <c r="S365" s="30">
        <f>R365*2</f>
        <v>0</v>
      </c>
      <c r="T365" s="30">
        <f>K365+N365+P365+Q365+S365</f>
        <v>10984.980000000001</v>
      </c>
      <c r="U365" s="169"/>
      <c r="V365" s="169"/>
      <c r="W365" s="169"/>
      <c r="X365" s="169"/>
      <c r="Y365" s="169"/>
      <c r="Z365" s="169"/>
      <c r="AB365" s="59"/>
      <c r="AC365" s="26"/>
      <c r="AD365" s="152"/>
      <c r="AE365" s="156"/>
      <c r="AF365" s="156"/>
      <c r="AG365" s="156"/>
      <c r="AH365" s="156"/>
      <c r="AI365" s="156"/>
    </row>
    <row r="366" spans="2:35" x14ac:dyDescent="0.2">
      <c r="B366" s="146" t="s">
        <v>1150</v>
      </c>
      <c r="C366" s="39" t="s">
        <v>1151</v>
      </c>
      <c r="D366" s="58" t="s">
        <v>1152</v>
      </c>
      <c r="E366" s="148" t="s">
        <v>1100</v>
      </c>
      <c r="F366" s="32"/>
      <c r="G366" s="149" t="s">
        <v>26</v>
      </c>
      <c r="H366" s="34"/>
      <c r="I366" s="166">
        <v>5492.4900000000007</v>
      </c>
      <c r="J366" s="37">
        <f t="shared" si="94"/>
        <v>5492.4900000000007</v>
      </c>
      <c r="K366" s="37">
        <f t="shared" si="82"/>
        <v>10984.980000000001</v>
      </c>
      <c r="L366" s="37">
        <v>0</v>
      </c>
      <c r="M366" s="37">
        <v>0</v>
      </c>
      <c r="N366" s="37">
        <v>0</v>
      </c>
      <c r="O366" s="37">
        <v>0</v>
      </c>
      <c r="P366" s="37">
        <f t="shared" si="90"/>
        <v>0</v>
      </c>
      <c r="Q366" s="37">
        <f t="shared" si="91"/>
        <v>0</v>
      </c>
      <c r="R366" s="37">
        <v>0</v>
      </c>
      <c r="S366" s="30">
        <f t="shared" si="92"/>
        <v>0</v>
      </c>
      <c r="T366" s="30">
        <f t="shared" si="80"/>
        <v>10984.980000000001</v>
      </c>
      <c r="U366" s="52"/>
      <c r="V366" s="52"/>
      <c r="W366" s="52"/>
      <c r="X366" s="52"/>
      <c r="Y366" s="52"/>
      <c r="Z366" s="52"/>
      <c r="AB366" s="59"/>
      <c r="AC366" s="26"/>
      <c r="AD366" s="152"/>
      <c r="AE366" s="156"/>
      <c r="AF366" s="156"/>
      <c r="AG366" s="156"/>
      <c r="AH366" s="156"/>
      <c r="AI366" s="156"/>
    </row>
    <row r="367" spans="2:35" x14ac:dyDescent="0.2">
      <c r="B367" s="146" t="s">
        <v>1162</v>
      </c>
      <c r="C367" s="39" t="s">
        <v>1163</v>
      </c>
      <c r="D367" s="58" t="s">
        <v>1164</v>
      </c>
      <c r="E367" s="148" t="s">
        <v>1100</v>
      </c>
      <c r="F367" s="32"/>
      <c r="G367" s="149" t="s">
        <v>26</v>
      </c>
      <c r="H367" s="34"/>
      <c r="I367" s="166">
        <v>5492.4900000000007</v>
      </c>
      <c r="J367" s="37">
        <f t="shared" si="94"/>
        <v>5492.4900000000007</v>
      </c>
      <c r="K367" s="37">
        <f t="shared" si="82"/>
        <v>10984.980000000001</v>
      </c>
      <c r="L367" s="37">
        <v>809.34</v>
      </c>
      <c r="M367" s="37">
        <v>0</v>
      </c>
      <c r="N367" s="37">
        <f t="shared" si="89"/>
        <v>0</v>
      </c>
      <c r="O367" s="37">
        <v>0</v>
      </c>
      <c r="P367" s="37">
        <f t="shared" si="90"/>
        <v>0</v>
      </c>
      <c r="Q367" s="37">
        <f t="shared" si="91"/>
        <v>1618.68</v>
      </c>
      <c r="R367" s="37">
        <v>0</v>
      </c>
      <c r="S367" s="30">
        <f t="shared" si="92"/>
        <v>0</v>
      </c>
      <c r="T367" s="30">
        <f t="shared" si="80"/>
        <v>12603.660000000002</v>
      </c>
      <c r="U367" s="52"/>
      <c r="V367" s="52"/>
      <c r="W367" s="52"/>
      <c r="X367" s="52"/>
      <c r="Y367" s="52"/>
      <c r="Z367" s="52"/>
      <c r="AB367" s="59"/>
      <c r="AC367" s="26"/>
      <c r="AD367" s="152"/>
      <c r="AE367" s="156"/>
      <c r="AF367" s="156"/>
      <c r="AG367" s="156"/>
      <c r="AH367" s="156"/>
      <c r="AI367" s="156"/>
    </row>
    <row r="368" spans="2:35" x14ac:dyDescent="0.2">
      <c r="B368" s="146" t="s">
        <v>1168</v>
      </c>
      <c r="C368" s="39" t="s">
        <v>1169</v>
      </c>
      <c r="D368" s="58" t="s">
        <v>1170</v>
      </c>
      <c r="E368" s="148" t="s">
        <v>1100</v>
      </c>
      <c r="F368" s="32"/>
      <c r="G368" s="149" t="s">
        <v>26</v>
      </c>
      <c r="H368" s="34"/>
      <c r="I368" s="166">
        <v>5492.4900000000007</v>
      </c>
      <c r="J368" s="37">
        <f t="shared" si="94"/>
        <v>5492.4900000000007</v>
      </c>
      <c r="K368" s="37">
        <f t="shared" si="82"/>
        <v>10984.980000000001</v>
      </c>
      <c r="L368" s="37">
        <v>0</v>
      </c>
      <c r="M368" s="55">
        <v>0</v>
      </c>
      <c r="N368" s="37">
        <f t="shared" si="89"/>
        <v>0</v>
      </c>
      <c r="O368" s="37">
        <v>0</v>
      </c>
      <c r="P368" s="37">
        <f t="shared" si="90"/>
        <v>0</v>
      </c>
      <c r="Q368" s="37">
        <f t="shared" si="91"/>
        <v>0</v>
      </c>
      <c r="R368" s="55">
        <v>0</v>
      </c>
      <c r="S368" s="30">
        <f t="shared" si="92"/>
        <v>0</v>
      </c>
      <c r="T368" s="30">
        <f t="shared" si="80"/>
        <v>10984.980000000001</v>
      </c>
      <c r="U368" s="52"/>
      <c r="V368" s="52"/>
      <c r="W368" s="52"/>
      <c r="X368" s="52"/>
      <c r="Y368" s="52"/>
      <c r="Z368" s="52"/>
      <c r="AB368" s="59"/>
      <c r="AC368" s="26"/>
      <c r="AD368" s="152"/>
      <c r="AE368" s="156"/>
      <c r="AF368" s="156"/>
      <c r="AG368" s="156"/>
      <c r="AH368" s="156"/>
      <c r="AI368" s="156"/>
    </row>
    <row r="369" spans="2:36" x14ac:dyDescent="0.2">
      <c r="B369" s="146" t="s">
        <v>1171</v>
      </c>
      <c r="C369" s="39" t="s">
        <v>1172</v>
      </c>
      <c r="D369" s="58" t="s">
        <v>1173</v>
      </c>
      <c r="E369" s="148" t="s">
        <v>1100</v>
      </c>
      <c r="F369" s="32"/>
      <c r="G369" s="149" t="s">
        <v>26</v>
      </c>
      <c r="H369" s="34"/>
      <c r="I369" s="166">
        <v>5492.4900000000007</v>
      </c>
      <c r="J369" s="37">
        <f t="shared" si="94"/>
        <v>5492.4900000000007</v>
      </c>
      <c r="K369" s="37">
        <f t="shared" si="82"/>
        <v>10984.980000000001</v>
      </c>
      <c r="L369" s="37">
        <v>809.34</v>
      </c>
      <c r="M369" s="55">
        <v>0</v>
      </c>
      <c r="N369" s="37">
        <v>0</v>
      </c>
      <c r="O369" s="37">
        <v>0</v>
      </c>
      <c r="P369" s="37">
        <f t="shared" si="90"/>
        <v>0</v>
      </c>
      <c r="Q369" s="37">
        <f t="shared" si="91"/>
        <v>1618.68</v>
      </c>
      <c r="R369" s="55">
        <v>0</v>
      </c>
      <c r="S369" s="30">
        <v>0</v>
      </c>
      <c r="T369" s="30">
        <f t="shared" si="80"/>
        <v>12603.660000000002</v>
      </c>
      <c r="U369" s="52"/>
      <c r="V369" s="52"/>
      <c r="W369" s="52"/>
      <c r="X369" s="52"/>
      <c r="Y369" s="52"/>
      <c r="Z369" s="52"/>
      <c r="AB369" s="59"/>
      <c r="AC369" s="26"/>
      <c r="AD369" s="152"/>
      <c r="AE369" s="156"/>
      <c r="AF369" s="156"/>
      <c r="AG369" s="156"/>
      <c r="AH369" s="156"/>
      <c r="AI369" s="156"/>
    </row>
    <row r="370" spans="2:36" x14ac:dyDescent="0.2">
      <c r="B370" s="146" t="s">
        <v>1174</v>
      </c>
      <c r="C370" s="57" t="s">
        <v>1175</v>
      </c>
      <c r="D370" s="58" t="s">
        <v>1176</v>
      </c>
      <c r="E370" s="148" t="s">
        <v>1100</v>
      </c>
      <c r="F370" s="32"/>
      <c r="G370" s="149" t="s">
        <v>26</v>
      </c>
      <c r="H370" s="34"/>
      <c r="I370" s="167">
        <v>5633.6100000000006</v>
      </c>
      <c r="J370" s="37">
        <f t="shared" si="94"/>
        <v>5633.6100000000006</v>
      </c>
      <c r="K370" s="37">
        <f t="shared" si="82"/>
        <v>11267.220000000001</v>
      </c>
      <c r="L370" s="37">
        <v>0</v>
      </c>
      <c r="M370" s="55">
        <v>0</v>
      </c>
      <c r="N370" s="37">
        <v>0</v>
      </c>
      <c r="O370" s="37">
        <v>0</v>
      </c>
      <c r="P370" s="37">
        <f t="shared" si="90"/>
        <v>0</v>
      </c>
      <c r="Q370" s="37">
        <f t="shared" si="91"/>
        <v>0</v>
      </c>
      <c r="R370" s="55">
        <v>0</v>
      </c>
      <c r="S370" s="30">
        <v>0</v>
      </c>
      <c r="T370" s="30">
        <f t="shared" si="80"/>
        <v>11267.220000000001</v>
      </c>
      <c r="U370" s="52"/>
      <c r="V370" s="52"/>
      <c r="W370" s="52"/>
      <c r="X370" s="52"/>
      <c r="Y370" s="52"/>
      <c r="Z370" s="52"/>
      <c r="AB370" s="59"/>
      <c r="AC370" s="26"/>
      <c r="AD370" s="152"/>
      <c r="AE370" s="156"/>
      <c r="AF370" s="156"/>
      <c r="AG370" s="156"/>
      <c r="AH370" s="156"/>
      <c r="AI370" s="156"/>
    </row>
    <row r="371" spans="2:36" x14ac:dyDescent="0.2">
      <c r="B371" s="146" t="s">
        <v>1575</v>
      </c>
      <c r="C371" s="49" t="s">
        <v>1576</v>
      </c>
      <c r="D371" s="58" t="s">
        <v>1577</v>
      </c>
      <c r="E371" s="174" t="s">
        <v>77</v>
      </c>
      <c r="F371" s="56"/>
      <c r="G371" s="149" t="s">
        <v>26</v>
      </c>
      <c r="H371" s="53"/>
      <c r="I371" s="166">
        <v>5492.4900000000007</v>
      </c>
      <c r="J371" s="37">
        <f>I371</f>
        <v>5492.4900000000007</v>
      </c>
      <c r="K371" s="37">
        <f>J371*2</f>
        <v>10984.980000000001</v>
      </c>
      <c r="L371" s="37">
        <v>0</v>
      </c>
      <c r="M371" s="37">
        <v>0</v>
      </c>
      <c r="N371" s="37">
        <v>0</v>
      </c>
      <c r="O371" s="37">
        <v>0</v>
      </c>
      <c r="P371" s="37">
        <v>0</v>
      </c>
      <c r="Q371" s="37">
        <f>L371*2</f>
        <v>0</v>
      </c>
      <c r="R371" s="37">
        <v>0</v>
      </c>
      <c r="S371" s="37">
        <v>0</v>
      </c>
      <c r="T371" s="30">
        <f t="shared" si="80"/>
        <v>10984.980000000001</v>
      </c>
      <c r="AB371" s="59"/>
      <c r="AC371" s="26"/>
      <c r="AD371" s="152"/>
      <c r="AE371" s="156"/>
      <c r="AF371" s="156"/>
      <c r="AG371" s="156"/>
      <c r="AH371" s="156"/>
      <c r="AI371" s="156"/>
    </row>
    <row r="372" spans="2:36" x14ac:dyDescent="0.2">
      <c r="B372" s="146" t="s">
        <v>1180</v>
      </c>
      <c r="C372" s="39" t="s">
        <v>1181</v>
      </c>
      <c r="D372" s="58" t="s">
        <v>1182</v>
      </c>
      <c r="E372" s="148" t="s">
        <v>1100</v>
      </c>
      <c r="F372" s="32"/>
      <c r="G372" s="149" t="s">
        <v>26</v>
      </c>
      <c r="H372" s="34"/>
      <c r="I372" s="166">
        <v>5492.4900000000007</v>
      </c>
      <c r="J372" s="37">
        <f t="shared" si="94"/>
        <v>5492.4900000000007</v>
      </c>
      <c r="K372" s="37">
        <f t="shared" si="82"/>
        <v>10984.980000000001</v>
      </c>
      <c r="L372" s="37">
        <v>0</v>
      </c>
      <c r="M372" s="55">
        <v>0</v>
      </c>
      <c r="N372" s="37">
        <v>0</v>
      </c>
      <c r="O372" s="37">
        <v>0</v>
      </c>
      <c r="P372" s="37">
        <f t="shared" si="90"/>
        <v>0</v>
      </c>
      <c r="Q372" s="37">
        <f t="shared" si="91"/>
        <v>0</v>
      </c>
      <c r="R372" s="55">
        <v>0</v>
      </c>
      <c r="S372" s="30">
        <v>0</v>
      </c>
      <c r="T372" s="30">
        <f t="shared" si="80"/>
        <v>10984.980000000001</v>
      </c>
      <c r="U372" s="52"/>
      <c r="V372" s="52"/>
      <c r="W372" s="52"/>
      <c r="X372" s="52"/>
      <c r="Y372" s="52"/>
      <c r="Z372" s="52"/>
      <c r="AB372" s="59"/>
      <c r="AC372" s="26"/>
      <c r="AD372" s="152"/>
      <c r="AE372" s="156"/>
      <c r="AF372" s="156"/>
      <c r="AG372" s="156"/>
      <c r="AH372" s="156"/>
      <c r="AI372" s="156"/>
    </row>
    <row r="373" spans="2:36" x14ac:dyDescent="0.2">
      <c r="B373" s="146" t="s">
        <v>1183</v>
      </c>
      <c r="C373" s="57" t="s">
        <v>1184</v>
      </c>
      <c r="D373" s="58" t="s">
        <v>1185</v>
      </c>
      <c r="E373" s="148" t="s">
        <v>1186</v>
      </c>
      <c r="F373" s="32"/>
      <c r="G373" s="149" t="s">
        <v>26</v>
      </c>
      <c r="H373" s="34"/>
      <c r="I373" s="166">
        <v>5492.4900000000007</v>
      </c>
      <c r="J373" s="37">
        <f t="shared" si="94"/>
        <v>5492.4900000000007</v>
      </c>
      <c r="K373" s="37">
        <f t="shared" si="82"/>
        <v>10984.980000000001</v>
      </c>
      <c r="L373" s="37">
        <v>809.34</v>
      </c>
      <c r="M373" s="55">
        <v>0</v>
      </c>
      <c r="N373" s="37">
        <v>0</v>
      </c>
      <c r="O373" s="37">
        <v>0</v>
      </c>
      <c r="P373" s="37">
        <v>0</v>
      </c>
      <c r="Q373" s="37">
        <f t="shared" si="91"/>
        <v>1618.68</v>
      </c>
      <c r="R373" s="55">
        <v>0</v>
      </c>
      <c r="S373" s="30">
        <v>0</v>
      </c>
      <c r="T373" s="30">
        <f t="shared" si="80"/>
        <v>12603.660000000002</v>
      </c>
      <c r="U373" s="52"/>
      <c r="V373" s="52"/>
      <c r="W373" s="52"/>
      <c r="X373" s="52"/>
      <c r="Y373" s="52"/>
      <c r="Z373" s="52"/>
      <c r="AB373" s="59"/>
      <c r="AC373" s="26"/>
      <c r="AD373" s="152"/>
      <c r="AE373" s="156"/>
      <c r="AF373" s="156"/>
      <c r="AG373" s="156"/>
      <c r="AH373" s="156"/>
      <c r="AI373" s="156"/>
    </row>
    <row r="374" spans="2:36" x14ac:dyDescent="0.2">
      <c r="B374" s="146" t="s">
        <v>1187</v>
      </c>
      <c r="C374" s="57" t="s">
        <v>1188</v>
      </c>
      <c r="D374" s="58" t="s">
        <v>1189</v>
      </c>
      <c r="E374" s="148" t="s">
        <v>1100</v>
      </c>
      <c r="F374" s="32"/>
      <c r="G374" s="149" t="s">
        <v>26</v>
      </c>
      <c r="H374" s="34"/>
      <c r="I374" s="167">
        <v>5492.4900000000007</v>
      </c>
      <c r="J374" s="37">
        <f t="shared" si="94"/>
        <v>5492.4900000000007</v>
      </c>
      <c r="K374" s="37">
        <f t="shared" si="82"/>
        <v>10984.980000000001</v>
      </c>
      <c r="L374" s="37">
        <v>0</v>
      </c>
      <c r="M374" s="55">
        <v>0</v>
      </c>
      <c r="N374" s="37">
        <v>0</v>
      </c>
      <c r="O374" s="37">
        <v>0</v>
      </c>
      <c r="P374" s="37">
        <v>0</v>
      </c>
      <c r="Q374" s="37">
        <f t="shared" si="91"/>
        <v>0</v>
      </c>
      <c r="R374" s="55">
        <v>0</v>
      </c>
      <c r="S374" s="30">
        <v>0</v>
      </c>
      <c r="T374" s="30">
        <f t="shared" si="80"/>
        <v>10984.980000000001</v>
      </c>
      <c r="U374" s="52"/>
      <c r="V374" s="52"/>
      <c r="W374" s="52"/>
      <c r="X374" s="52"/>
      <c r="Y374" s="52"/>
      <c r="Z374" s="52"/>
      <c r="AB374" s="59"/>
      <c r="AC374" s="26"/>
      <c r="AD374" s="152"/>
      <c r="AE374" s="156"/>
      <c r="AF374" s="156"/>
      <c r="AG374" s="156"/>
      <c r="AH374" s="156"/>
      <c r="AI374" s="156"/>
    </row>
    <row r="375" spans="2:36" x14ac:dyDescent="0.2">
      <c r="B375" s="146" t="s">
        <v>1190</v>
      </c>
      <c r="C375" s="57" t="s">
        <v>1191</v>
      </c>
      <c r="D375" s="58" t="s">
        <v>1192</v>
      </c>
      <c r="E375" s="148" t="s">
        <v>1100</v>
      </c>
      <c r="F375" s="32"/>
      <c r="G375" s="149" t="s">
        <v>26</v>
      </c>
      <c r="H375" s="34"/>
      <c r="I375" s="167">
        <v>5492.4900000000007</v>
      </c>
      <c r="J375" s="37">
        <f t="shared" si="94"/>
        <v>5492.4900000000007</v>
      </c>
      <c r="K375" s="37">
        <f t="shared" si="82"/>
        <v>10984.980000000001</v>
      </c>
      <c r="L375" s="37">
        <v>0</v>
      </c>
      <c r="M375" s="55">
        <v>0</v>
      </c>
      <c r="N375" s="37">
        <v>0</v>
      </c>
      <c r="O375" s="37">
        <v>0</v>
      </c>
      <c r="P375" s="37">
        <v>0</v>
      </c>
      <c r="Q375" s="37">
        <f t="shared" si="91"/>
        <v>0</v>
      </c>
      <c r="R375" s="55">
        <v>0</v>
      </c>
      <c r="S375" s="30">
        <v>0</v>
      </c>
      <c r="T375" s="30">
        <f t="shared" si="80"/>
        <v>10984.980000000001</v>
      </c>
      <c r="U375" s="52"/>
      <c r="V375" s="52"/>
      <c r="W375" s="52"/>
      <c r="X375" s="52"/>
      <c r="Y375" s="52"/>
      <c r="Z375" s="52"/>
      <c r="AB375" s="59"/>
      <c r="AC375" s="26"/>
      <c r="AD375" s="152"/>
      <c r="AE375" s="156"/>
      <c r="AF375" s="156"/>
      <c r="AG375" s="156"/>
      <c r="AH375" s="156"/>
      <c r="AI375" s="156"/>
    </row>
    <row r="376" spans="2:36" x14ac:dyDescent="0.2">
      <c r="B376" s="146" t="s">
        <v>1193</v>
      </c>
      <c r="C376" s="39" t="s">
        <v>1194</v>
      </c>
      <c r="D376" s="58" t="s">
        <v>1195</v>
      </c>
      <c r="E376" s="148" t="s">
        <v>1100</v>
      </c>
      <c r="F376" s="32"/>
      <c r="G376" s="149" t="s">
        <v>26</v>
      </c>
      <c r="H376" s="34"/>
      <c r="I376" s="167">
        <v>5492.4900000000007</v>
      </c>
      <c r="J376" s="37">
        <f t="shared" si="94"/>
        <v>5492.4900000000007</v>
      </c>
      <c r="K376" s="37">
        <f t="shared" si="82"/>
        <v>10984.980000000001</v>
      </c>
      <c r="L376" s="37">
        <v>809.34</v>
      </c>
      <c r="M376" s="55">
        <v>0</v>
      </c>
      <c r="N376" s="37">
        <v>0</v>
      </c>
      <c r="O376" s="37">
        <v>0</v>
      </c>
      <c r="P376" s="37">
        <f t="shared" si="90"/>
        <v>0</v>
      </c>
      <c r="Q376" s="37">
        <f t="shared" si="91"/>
        <v>1618.68</v>
      </c>
      <c r="R376" s="55">
        <v>0</v>
      </c>
      <c r="S376" s="30">
        <v>0</v>
      </c>
      <c r="T376" s="30">
        <f t="shared" si="80"/>
        <v>12603.660000000002</v>
      </c>
      <c r="U376" s="52"/>
      <c r="V376" s="52"/>
      <c r="W376" s="52"/>
      <c r="X376" s="52"/>
      <c r="Y376" s="52"/>
      <c r="Z376" s="52"/>
      <c r="AB376" s="59"/>
      <c r="AC376" s="26"/>
      <c r="AD376" s="152"/>
      <c r="AE376" s="156"/>
      <c r="AF376" s="156"/>
      <c r="AG376" s="156"/>
      <c r="AH376" s="156"/>
      <c r="AI376" s="156"/>
    </row>
    <row r="377" spans="2:36" ht="14.25" x14ac:dyDescent="0.2">
      <c r="B377" s="146"/>
      <c r="C377" s="39"/>
      <c r="D377" s="42"/>
      <c r="E377" s="148"/>
      <c r="F377" s="32"/>
      <c r="G377" s="149"/>
      <c r="H377" s="34"/>
      <c r="I377" s="150"/>
      <c r="J377" s="37"/>
      <c r="K377" s="37"/>
      <c r="L377" s="37"/>
      <c r="M377" s="55"/>
      <c r="N377" s="37"/>
      <c r="O377" s="37"/>
      <c r="P377" s="37"/>
      <c r="Q377" s="37"/>
      <c r="R377" s="55"/>
      <c r="S377" s="30"/>
      <c r="T377" s="30"/>
      <c r="U377" s="52"/>
      <c r="V377" s="52"/>
      <c r="W377" s="52"/>
      <c r="X377" s="52"/>
      <c r="Y377" s="52"/>
      <c r="Z377" s="52"/>
      <c r="AB377" s="75"/>
      <c r="AC377" s="159"/>
      <c r="AD377" s="170"/>
      <c r="AE377" s="158"/>
      <c r="AF377" s="158"/>
      <c r="AG377" s="158"/>
      <c r="AH377" s="158"/>
      <c r="AI377" s="158"/>
    </row>
    <row r="378" spans="2:36" ht="15" customHeight="1" x14ac:dyDescent="0.25">
      <c r="B378" s="162" t="s">
        <v>1196</v>
      </c>
      <c r="C378" s="163"/>
      <c r="D378" s="164"/>
      <c r="E378" s="148"/>
      <c r="F378" s="32"/>
      <c r="G378" s="149"/>
      <c r="H378" s="34"/>
      <c r="I378" s="150"/>
      <c r="J378" s="37"/>
      <c r="K378" s="37"/>
      <c r="L378" s="37"/>
      <c r="M378" s="60"/>
      <c r="N378" s="37"/>
      <c r="O378" s="37"/>
      <c r="P378" s="37"/>
      <c r="Q378" s="37"/>
      <c r="R378" s="60"/>
      <c r="S378" s="30"/>
      <c r="T378" s="30"/>
      <c r="U378" s="52"/>
      <c r="V378" s="52"/>
      <c r="W378" s="52"/>
      <c r="X378" s="52"/>
      <c r="Y378" s="52"/>
      <c r="Z378" s="52"/>
      <c r="AB378" s="74"/>
      <c r="AC378"/>
      <c r="AD378"/>
      <c r="AE378" s="2"/>
      <c r="AF378" s="2"/>
      <c r="AG378" s="2"/>
      <c r="AH378" s="2"/>
      <c r="AI378" s="2"/>
      <c r="AJ378" s="2"/>
    </row>
    <row r="379" spans="2:36" x14ac:dyDescent="0.2">
      <c r="B379" s="146" t="s">
        <v>1200</v>
      </c>
      <c r="C379" s="39" t="s">
        <v>1201</v>
      </c>
      <c r="D379" s="58" t="s">
        <v>1202</v>
      </c>
      <c r="E379" s="148" t="s">
        <v>1203</v>
      </c>
      <c r="F379" s="44" t="s">
        <v>26</v>
      </c>
      <c r="G379" s="165"/>
      <c r="H379" s="34"/>
      <c r="I379" s="166">
        <v>13602.210000000001</v>
      </c>
      <c r="J379" s="37">
        <f t="shared" ref="J379:J383" si="95">I379</f>
        <v>13602.210000000001</v>
      </c>
      <c r="K379" s="37">
        <f t="shared" si="82"/>
        <v>27204.420000000002</v>
      </c>
      <c r="L379" s="37">
        <v>0</v>
      </c>
      <c r="M379" s="37">
        <v>250</v>
      </c>
      <c r="N379" s="37">
        <v>0</v>
      </c>
      <c r="O379" s="37">
        <v>0</v>
      </c>
      <c r="P379" s="37">
        <f t="shared" si="90"/>
        <v>0</v>
      </c>
      <c r="Q379" s="37">
        <f t="shared" si="91"/>
        <v>0</v>
      </c>
      <c r="R379" s="37">
        <v>0</v>
      </c>
      <c r="S379" s="30">
        <f t="shared" si="92"/>
        <v>0</v>
      </c>
      <c r="T379" s="30">
        <f t="shared" si="80"/>
        <v>27204.420000000002</v>
      </c>
      <c r="U379" s="52"/>
      <c r="V379" s="52"/>
      <c r="W379" s="52"/>
      <c r="X379" s="52"/>
      <c r="Y379" s="52"/>
      <c r="Z379" s="52"/>
      <c r="AB379" s="59"/>
      <c r="AC379" s="26"/>
      <c r="AD379" s="152"/>
      <c r="AE379" s="156"/>
      <c r="AF379" s="156"/>
      <c r="AG379" s="156"/>
      <c r="AH379" s="156"/>
      <c r="AI379" s="156"/>
    </row>
    <row r="380" spans="2:36" x14ac:dyDescent="0.2">
      <c r="B380" s="146" t="s">
        <v>1207</v>
      </c>
      <c r="C380" s="39" t="s">
        <v>1208</v>
      </c>
      <c r="D380" s="58" t="s">
        <v>1209</v>
      </c>
      <c r="E380" s="148" t="s">
        <v>73</v>
      </c>
      <c r="F380" s="32" t="s">
        <v>26</v>
      </c>
      <c r="G380" s="149"/>
      <c r="H380" s="34"/>
      <c r="I380" s="166">
        <v>6904.96</v>
      </c>
      <c r="J380" s="37">
        <f t="shared" si="95"/>
        <v>6904.96</v>
      </c>
      <c r="K380" s="37">
        <f t="shared" si="82"/>
        <v>13809.92</v>
      </c>
      <c r="L380" s="37"/>
      <c r="M380" s="37"/>
      <c r="N380" s="37"/>
      <c r="O380" s="37"/>
      <c r="P380" s="37"/>
      <c r="Q380" s="37"/>
      <c r="R380" s="37"/>
      <c r="S380" s="30"/>
      <c r="T380" s="30">
        <f t="shared" si="80"/>
        <v>13809.92</v>
      </c>
      <c r="U380" s="52"/>
      <c r="V380" s="52"/>
      <c r="W380" s="52"/>
      <c r="X380" s="52"/>
      <c r="Y380" s="52"/>
      <c r="Z380" s="52"/>
      <c r="AB380" s="59"/>
      <c r="AC380" s="26"/>
      <c r="AD380" s="152"/>
      <c r="AE380" s="156"/>
      <c r="AF380" s="156"/>
      <c r="AG380" s="156"/>
      <c r="AH380" s="156"/>
      <c r="AI380" s="156"/>
    </row>
    <row r="381" spans="2:36" x14ac:dyDescent="0.2">
      <c r="B381" s="146" t="s">
        <v>1210</v>
      </c>
      <c r="C381" s="39" t="s">
        <v>1211</v>
      </c>
      <c r="D381" s="58" t="s">
        <v>1212</v>
      </c>
      <c r="E381" s="148" t="s">
        <v>1213</v>
      </c>
      <c r="F381" s="32"/>
      <c r="G381" s="149" t="s">
        <v>26</v>
      </c>
      <c r="H381" s="34"/>
      <c r="I381" s="166">
        <v>9052.36</v>
      </c>
      <c r="J381" s="37">
        <f t="shared" si="95"/>
        <v>9052.36</v>
      </c>
      <c r="K381" s="37">
        <f>J381*2</f>
        <v>18104.72</v>
      </c>
      <c r="L381" s="37">
        <v>0</v>
      </c>
      <c r="M381" s="37"/>
      <c r="N381" s="37">
        <f>M381*2</f>
        <v>0</v>
      </c>
      <c r="O381" s="37">
        <v>0</v>
      </c>
      <c r="P381" s="37">
        <f>O381*2</f>
        <v>0</v>
      </c>
      <c r="Q381" s="37">
        <f>L381*2</f>
        <v>0</v>
      </c>
      <c r="R381" s="37"/>
      <c r="S381" s="30">
        <f>R381*2</f>
        <v>0</v>
      </c>
      <c r="T381" s="30">
        <f t="shared" si="80"/>
        <v>18104.72</v>
      </c>
      <c r="U381" s="169"/>
      <c r="V381" s="169"/>
      <c r="W381" s="169"/>
      <c r="X381" s="169"/>
      <c r="Y381" s="169"/>
      <c r="Z381" s="169"/>
      <c r="AB381" s="59"/>
      <c r="AC381" s="26"/>
      <c r="AD381" s="152"/>
      <c r="AE381" s="156"/>
      <c r="AF381" s="156"/>
      <c r="AG381" s="156"/>
      <c r="AH381" s="156"/>
      <c r="AI381" s="156"/>
    </row>
    <row r="382" spans="2:36" x14ac:dyDescent="0.2">
      <c r="B382" s="146" t="s">
        <v>1214</v>
      </c>
      <c r="C382" s="39" t="s">
        <v>1215</v>
      </c>
      <c r="D382" s="58" t="s">
        <v>1216</v>
      </c>
      <c r="E382" s="148" t="s">
        <v>73</v>
      </c>
      <c r="F382" s="32"/>
      <c r="G382" s="149" t="s">
        <v>26</v>
      </c>
      <c r="H382" s="34"/>
      <c r="I382" s="166">
        <v>5492.4900000000007</v>
      </c>
      <c r="J382" s="37">
        <f t="shared" si="95"/>
        <v>5492.4900000000007</v>
      </c>
      <c r="K382" s="37">
        <f t="shared" si="82"/>
        <v>10984.980000000001</v>
      </c>
      <c r="L382" s="37">
        <v>0</v>
      </c>
      <c r="M382" s="37">
        <v>0</v>
      </c>
      <c r="N382" s="37">
        <f t="shared" si="89"/>
        <v>0</v>
      </c>
      <c r="O382" s="37">
        <v>0</v>
      </c>
      <c r="P382" s="37">
        <f t="shared" si="90"/>
        <v>0</v>
      </c>
      <c r="Q382" s="37">
        <f t="shared" si="91"/>
        <v>0</v>
      </c>
      <c r="R382" s="37">
        <v>0</v>
      </c>
      <c r="S382" s="30">
        <f t="shared" si="92"/>
        <v>0</v>
      </c>
      <c r="T382" s="30">
        <f t="shared" si="80"/>
        <v>10984.980000000001</v>
      </c>
      <c r="U382" s="52"/>
      <c r="V382" s="52"/>
      <c r="W382" s="52"/>
      <c r="X382" s="52"/>
      <c r="Y382" s="52"/>
      <c r="Z382" s="52"/>
      <c r="AB382" s="59"/>
      <c r="AC382" s="26"/>
      <c r="AD382" s="152"/>
      <c r="AE382" s="2"/>
      <c r="AF382" s="156"/>
      <c r="AG382" s="156"/>
      <c r="AH382" s="156"/>
      <c r="AI382" s="156"/>
    </row>
    <row r="383" spans="2:36" x14ac:dyDescent="0.2">
      <c r="B383" s="146" t="s">
        <v>1221</v>
      </c>
      <c r="C383" s="39" t="s">
        <v>1222</v>
      </c>
      <c r="D383" s="58" t="s">
        <v>1223</v>
      </c>
      <c r="E383" s="148" t="s">
        <v>73</v>
      </c>
      <c r="F383" s="56"/>
      <c r="G383" s="149" t="s">
        <v>26</v>
      </c>
      <c r="H383" s="53"/>
      <c r="I383" s="167">
        <v>7756.8899999999994</v>
      </c>
      <c r="J383" s="37">
        <f t="shared" si="95"/>
        <v>7756.8899999999994</v>
      </c>
      <c r="K383" s="37">
        <f>J383*2</f>
        <v>15513.779999999999</v>
      </c>
      <c r="L383" s="37">
        <v>0</v>
      </c>
      <c r="M383" s="37">
        <v>0</v>
      </c>
      <c r="N383" s="37">
        <f>M383*2</f>
        <v>0</v>
      </c>
      <c r="O383" s="37">
        <v>0</v>
      </c>
      <c r="P383" s="37">
        <v>0</v>
      </c>
      <c r="Q383" s="37">
        <f>L383*2</f>
        <v>0</v>
      </c>
      <c r="R383" s="37">
        <v>0</v>
      </c>
      <c r="S383" s="30">
        <v>0</v>
      </c>
      <c r="T383" s="30">
        <f t="shared" si="80"/>
        <v>15513.779999999999</v>
      </c>
      <c r="U383" s="51"/>
      <c r="V383" s="51"/>
      <c r="W383" s="51"/>
      <c r="X383" s="51"/>
      <c r="Y383" s="51"/>
      <c r="Z383" s="51"/>
      <c r="AB383" s="59"/>
      <c r="AC383" s="26"/>
      <c r="AD383" s="152"/>
      <c r="AE383" s="2"/>
      <c r="AF383" s="156"/>
      <c r="AG383" s="156"/>
      <c r="AH383" s="156"/>
      <c r="AI383" s="156"/>
    </row>
    <row r="384" spans="2:36" x14ac:dyDescent="0.2">
      <c r="B384" s="146" t="s">
        <v>1894</v>
      </c>
      <c r="C384" s="59" t="s">
        <v>1895</v>
      </c>
      <c r="D384" s="58" t="s">
        <v>1896</v>
      </c>
      <c r="E384" s="174" t="s">
        <v>1897</v>
      </c>
      <c r="F384" s="56"/>
      <c r="G384" s="165" t="s">
        <v>26</v>
      </c>
      <c r="H384" s="53"/>
      <c r="I384" s="150"/>
      <c r="J384" s="37">
        <v>10711.33</v>
      </c>
      <c r="K384" s="37">
        <f>J384*2</f>
        <v>21422.66</v>
      </c>
      <c r="L384" s="37">
        <v>0</v>
      </c>
      <c r="M384" s="37">
        <v>0</v>
      </c>
      <c r="N384" s="37">
        <v>0</v>
      </c>
      <c r="O384" s="37">
        <v>0</v>
      </c>
      <c r="P384" s="37">
        <v>0</v>
      </c>
      <c r="Q384" s="37">
        <f>L384*2</f>
        <v>0</v>
      </c>
      <c r="R384" s="37">
        <v>0</v>
      </c>
      <c r="S384" s="37">
        <v>0</v>
      </c>
      <c r="T384" s="30">
        <f t="shared" ref="T384" si="96">K384+N384+P384+Q384+S384</f>
        <v>21422.66</v>
      </c>
      <c r="U384" s="52"/>
      <c r="V384" s="52"/>
      <c r="W384" s="52"/>
      <c r="X384" s="52"/>
      <c r="Y384" s="52"/>
      <c r="Z384" s="52"/>
      <c r="AB384" s="59"/>
      <c r="AC384" s="26"/>
      <c r="AD384" s="152"/>
      <c r="AE384" s="2"/>
      <c r="AF384" s="156"/>
      <c r="AG384" s="156"/>
      <c r="AH384" s="156"/>
      <c r="AI384" s="156"/>
    </row>
    <row r="385" spans="2:36" ht="14.25" x14ac:dyDescent="0.2">
      <c r="B385" s="161"/>
      <c r="C385" s="129"/>
      <c r="D385" s="42"/>
      <c r="E385" s="174"/>
      <c r="F385" s="56"/>
      <c r="G385" s="165"/>
      <c r="H385" s="53"/>
      <c r="I385" s="150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52"/>
      <c r="V385" s="52"/>
      <c r="W385" s="52"/>
      <c r="X385" s="52"/>
      <c r="Y385" s="52"/>
      <c r="Z385" s="52"/>
      <c r="AB385" s="75"/>
      <c r="AC385" s="159"/>
      <c r="AD385" s="170"/>
      <c r="AE385" s="2"/>
      <c r="AF385" s="158"/>
      <c r="AG385" s="158"/>
      <c r="AH385" s="158"/>
      <c r="AI385" s="158"/>
    </row>
    <row r="386" spans="2:36" ht="15" customHeight="1" x14ac:dyDescent="0.25">
      <c r="B386" s="162" t="s">
        <v>1228</v>
      </c>
      <c r="C386" s="163"/>
      <c r="D386" s="164"/>
      <c r="E386" s="148"/>
      <c r="F386" s="32"/>
      <c r="G386" s="149"/>
      <c r="H386" s="34"/>
      <c r="I386" s="150"/>
      <c r="J386" s="37"/>
      <c r="K386" s="37"/>
      <c r="L386" s="37"/>
      <c r="M386" s="60"/>
      <c r="N386" s="37"/>
      <c r="O386" s="37"/>
      <c r="P386" s="37"/>
      <c r="Q386" s="37"/>
      <c r="R386" s="60"/>
      <c r="S386" s="30"/>
      <c r="T386" s="30"/>
      <c r="AB386"/>
      <c r="AC386"/>
      <c r="AD386" s="173"/>
      <c r="AE386" s="2"/>
      <c r="AF386" s="2"/>
      <c r="AG386" s="2"/>
      <c r="AH386" s="2"/>
      <c r="AI386" s="2"/>
      <c r="AJ386" s="2"/>
    </row>
    <row r="387" spans="2:36" ht="15" customHeight="1" x14ac:dyDescent="0.2">
      <c r="B387" s="146" t="s">
        <v>411</v>
      </c>
      <c r="C387" s="39" t="s">
        <v>412</v>
      </c>
      <c r="D387" s="58" t="s">
        <v>413</v>
      </c>
      <c r="E387" s="148" t="s">
        <v>1095</v>
      </c>
      <c r="F387" s="32"/>
      <c r="G387" s="149" t="s">
        <v>26</v>
      </c>
      <c r="H387" s="34"/>
      <c r="I387" s="167">
        <v>9836.7999999999993</v>
      </c>
      <c r="J387" s="37">
        <f>I387</f>
        <v>9836.7999999999993</v>
      </c>
      <c r="K387" s="37">
        <f>J387*2</f>
        <v>19673.599999999999</v>
      </c>
      <c r="L387" s="37">
        <v>0</v>
      </c>
      <c r="M387" s="37">
        <v>0</v>
      </c>
      <c r="N387" s="37">
        <v>0</v>
      </c>
      <c r="O387" s="37">
        <v>0</v>
      </c>
      <c r="P387" s="37">
        <v>0</v>
      </c>
      <c r="Q387" s="37">
        <v>0</v>
      </c>
      <c r="R387" s="37">
        <v>0</v>
      </c>
      <c r="S387" s="30">
        <v>0</v>
      </c>
      <c r="T387" s="30">
        <f>K387+N387+P387+Q387+S387</f>
        <v>19673.599999999999</v>
      </c>
      <c r="U387" s="52"/>
      <c r="V387" s="52"/>
      <c r="W387" s="52"/>
      <c r="X387" s="52"/>
      <c r="Y387" s="52"/>
      <c r="Z387" s="52"/>
      <c r="AA387" s="52"/>
      <c r="AE387" s="2"/>
      <c r="AF387" s="156"/>
      <c r="AG387" s="156"/>
      <c r="AH387" s="156"/>
      <c r="AI387" s="156"/>
    </row>
    <row r="388" spans="2:36" x14ac:dyDescent="0.2">
      <c r="B388" s="146" t="s">
        <v>1229</v>
      </c>
      <c r="C388" s="39" t="s">
        <v>1230</v>
      </c>
      <c r="D388" s="58" t="s">
        <v>1231</v>
      </c>
      <c r="E388" s="148" t="s">
        <v>73</v>
      </c>
      <c r="F388" s="32" t="s">
        <v>26</v>
      </c>
      <c r="G388" s="149"/>
      <c r="H388" s="34"/>
      <c r="I388" s="166">
        <v>6640.3399999999992</v>
      </c>
      <c r="J388" s="37">
        <f>I388</f>
        <v>6640.3399999999992</v>
      </c>
      <c r="K388" s="37">
        <f>J388*2</f>
        <v>13280.679999999998</v>
      </c>
      <c r="L388" s="37">
        <v>0</v>
      </c>
      <c r="M388" s="37">
        <v>0</v>
      </c>
      <c r="N388" s="37">
        <f>M388*2</f>
        <v>0</v>
      </c>
      <c r="O388" s="37">
        <v>0</v>
      </c>
      <c r="P388" s="37">
        <f>O388*2</f>
        <v>0</v>
      </c>
      <c r="Q388" s="37">
        <f>L388*2</f>
        <v>0</v>
      </c>
      <c r="R388" s="37">
        <v>0</v>
      </c>
      <c r="S388" s="30">
        <f>R388*2</f>
        <v>0</v>
      </c>
      <c r="T388" s="30">
        <f t="shared" ref="T388:T390" si="97">K388+N388+P388+Q388+S388</f>
        <v>13280.679999999998</v>
      </c>
      <c r="U388" s="169"/>
      <c r="V388" s="169"/>
      <c r="W388" s="169"/>
      <c r="X388" s="169"/>
      <c r="Y388" s="169"/>
      <c r="Z388" s="169"/>
      <c r="AE388" s="2"/>
      <c r="AF388" s="156"/>
      <c r="AG388" s="156"/>
      <c r="AH388" s="156"/>
      <c r="AI388" s="156"/>
    </row>
    <row r="389" spans="2:36" x14ac:dyDescent="0.2">
      <c r="B389" s="146" t="s">
        <v>1242</v>
      </c>
      <c r="C389" s="39" t="s">
        <v>1243</v>
      </c>
      <c r="D389" s="58" t="s">
        <v>1244</v>
      </c>
      <c r="E389" s="148" t="s">
        <v>342</v>
      </c>
      <c r="F389" s="32"/>
      <c r="G389" s="149" t="s">
        <v>26</v>
      </c>
      <c r="H389" s="34"/>
      <c r="I389" s="166">
        <v>5492.4900000000007</v>
      </c>
      <c r="J389" s="37">
        <f t="shared" ref="J389" si="98">I389</f>
        <v>5492.4900000000007</v>
      </c>
      <c r="K389" s="37">
        <f t="shared" ref="K389:K390" si="99">J389*2</f>
        <v>10984.980000000001</v>
      </c>
      <c r="L389" s="37">
        <v>0</v>
      </c>
      <c r="M389" s="37">
        <v>0</v>
      </c>
      <c r="N389" s="37">
        <f t="shared" ref="N389" si="100">M389*2</f>
        <v>0</v>
      </c>
      <c r="O389" s="37">
        <v>0</v>
      </c>
      <c r="P389" s="37">
        <f t="shared" ref="P389" si="101">O389*2</f>
        <v>0</v>
      </c>
      <c r="Q389" s="37">
        <f t="shared" ref="Q389" si="102">L389*2</f>
        <v>0</v>
      </c>
      <c r="R389" s="37">
        <v>0</v>
      </c>
      <c r="S389" s="30">
        <f t="shared" ref="S389" si="103">R389*2</f>
        <v>0</v>
      </c>
      <c r="T389" s="30">
        <f t="shared" si="97"/>
        <v>10984.980000000001</v>
      </c>
      <c r="U389" s="169"/>
      <c r="V389" s="169"/>
      <c r="W389" s="169"/>
      <c r="X389" s="169"/>
      <c r="Y389" s="169"/>
      <c r="Z389" s="169"/>
      <c r="AE389" s="2"/>
      <c r="AF389" s="156"/>
      <c r="AG389" s="156"/>
      <c r="AH389" s="156"/>
      <c r="AI389" s="156"/>
    </row>
    <row r="390" spans="2:36" x14ac:dyDescent="0.2">
      <c r="B390" s="146" t="s">
        <v>1898</v>
      </c>
      <c r="C390" s="59" t="s">
        <v>1899</v>
      </c>
      <c r="D390" s="58" t="s">
        <v>1900</v>
      </c>
      <c r="E390" s="148" t="s">
        <v>1901</v>
      </c>
      <c r="F390" s="32"/>
      <c r="G390" s="149" t="s">
        <v>26</v>
      </c>
      <c r="H390" s="34"/>
      <c r="I390" s="166"/>
      <c r="J390" s="37">
        <v>8550.16</v>
      </c>
      <c r="K390" s="37">
        <f t="shared" si="99"/>
        <v>17100.32</v>
      </c>
      <c r="L390" s="37">
        <v>0</v>
      </c>
      <c r="M390" s="37">
        <v>0</v>
      </c>
      <c r="N390" s="37">
        <v>0</v>
      </c>
      <c r="O390" s="37">
        <v>0</v>
      </c>
      <c r="P390" s="37">
        <v>0</v>
      </c>
      <c r="Q390" s="37">
        <v>0</v>
      </c>
      <c r="R390" s="37">
        <v>0</v>
      </c>
      <c r="S390" s="30">
        <v>0</v>
      </c>
      <c r="T390" s="30">
        <f t="shared" si="97"/>
        <v>17100.32</v>
      </c>
      <c r="U390" s="169"/>
      <c r="V390" s="169"/>
      <c r="W390" s="169"/>
      <c r="X390" s="169"/>
      <c r="Y390" s="169"/>
      <c r="Z390" s="169"/>
      <c r="AE390" s="2"/>
      <c r="AF390" s="156"/>
      <c r="AG390" s="156"/>
      <c r="AH390" s="156"/>
      <c r="AI390" s="156"/>
    </row>
    <row r="391" spans="2:36" ht="15" x14ac:dyDescent="0.25">
      <c r="B391" s="146"/>
      <c r="C391" s="39"/>
      <c r="D391" s="42"/>
      <c r="E391" s="148"/>
      <c r="F391" s="32"/>
      <c r="G391" s="149"/>
      <c r="H391" s="34"/>
      <c r="I391" s="150"/>
      <c r="J391" s="37"/>
      <c r="K391" s="37"/>
      <c r="L391" s="37"/>
      <c r="M391" s="37"/>
      <c r="N391" s="37"/>
      <c r="O391" s="37"/>
      <c r="P391" s="37"/>
      <c r="Q391" s="37"/>
      <c r="R391" s="37"/>
      <c r="S391" s="30"/>
      <c r="T391" s="30"/>
      <c r="AB391" s="74"/>
      <c r="AC391"/>
      <c r="AD391"/>
      <c r="AE391" s="156"/>
      <c r="AF391" s="2"/>
      <c r="AG391" s="2"/>
      <c r="AH391" s="2"/>
      <c r="AI391" s="2"/>
    </row>
    <row r="392" spans="2:36" ht="15" customHeight="1" x14ac:dyDescent="0.2">
      <c r="B392" s="162" t="s">
        <v>1245</v>
      </c>
      <c r="C392" s="163"/>
      <c r="D392" s="164"/>
      <c r="E392" s="148"/>
      <c r="F392" s="32"/>
      <c r="G392" s="149"/>
      <c r="H392" s="34"/>
      <c r="I392" s="150"/>
      <c r="J392" s="37"/>
      <c r="K392" s="37"/>
      <c r="L392" s="37"/>
      <c r="M392" s="60"/>
      <c r="N392" s="37"/>
      <c r="O392" s="37"/>
      <c r="P392" s="37"/>
      <c r="Q392" s="37"/>
      <c r="R392" s="60"/>
      <c r="S392" s="30"/>
      <c r="T392" s="30"/>
      <c r="U392" s="51"/>
      <c r="V392" s="51"/>
      <c r="W392" s="51"/>
      <c r="X392" s="51"/>
      <c r="Y392" s="51"/>
      <c r="Z392" s="51"/>
      <c r="AB392" s="59"/>
      <c r="AC392" s="26"/>
      <c r="AD392" s="152"/>
      <c r="AE392" s="156"/>
      <c r="AF392" s="147"/>
      <c r="AG392" s="147"/>
      <c r="AH392" s="147"/>
      <c r="AI392" s="147"/>
    </row>
    <row r="393" spans="2:36" x14ac:dyDescent="0.2">
      <c r="B393" s="146" t="s">
        <v>1246</v>
      </c>
      <c r="C393" s="39" t="s">
        <v>1247</v>
      </c>
      <c r="D393" s="58" t="s">
        <v>1248</v>
      </c>
      <c r="E393" s="148" t="s">
        <v>77</v>
      </c>
      <c r="F393" s="32" t="s">
        <v>26</v>
      </c>
      <c r="G393" s="149"/>
      <c r="H393" s="34"/>
      <c r="I393" s="166">
        <v>5642.6100000000006</v>
      </c>
      <c r="J393" s="37">
        <f>I393</f>
        <v>5642.6100000000006</v>
      </c>
      <c r="K393" s="37">
        <f>J393*2</f>
        <v>11285.220000000001</v>
      </c>
      <c r="L393" s="37">
        <v>0</v>
      </c>
      <c r="M393" s="37">
        <v>0</v>
      </c>
      <c r="N393" s="37">
        <f>M393*2</f>
        <v>0</v>
      </c>
      <c r="O393" s="37">
        <v>203.89</v>
      </c>
      <c r="P393" s="37">
        <f>O393*2</f>
        <v>407.78</v>
      </c>
      <c r="Q393" s="37">
        <f>L393*2</f>
        <v>0</v>
      </c>
      <c r="R393" s="37">
        <v>0</v>
      </c>
      <c r="S393" s="30">
        <f>R393*2</f>
        <v>0</v>
      </c>
      <c r="T393" s="30">
        <f>K393+N393+P393+Q393+S393</f>
        <v>11693.000000000002</v>
      </c>
      <c r="U393" s="52"/>
      <c r="V393" s="52"/>
      <c r="W393" s="52"/>
      <c r="X393" s="52"/>
      <c r="Y393" s="52"/>
      <c r="Z393" s="52"/>
      <c r="AB393" s="59"/>
      <c r="AC393" s="26"/>
      <c r="AD393" s="152"/>
      <c r="AE393" s="52"/>
      <c r="AF393" s="2"/>
      <c r="AG393" s="2"/>
      <c r="AH393" s="2"/>
      <c r="AI393" s="2"/>
    </row>
    <row r="394" spans="2:36" x14ac:dyDescent="0.2">
      <c r="B394" s="146" t="s">
        <v>1204</v>
      </c>
      <c r="C394" s="39" t="s">
        <v>1205</v>
      </c>
      <c r="D394" s="58" t="s">
        <v>1206</v>
      </c>
      <c r="E394" s="174" t="s">
        <v>470</v>
      </c>
      <c r="F394" s="32" t="s">
        <v>26</v>
      </c>
      <c r="G394" s="149"/>
      <c r="H394" s="34"/>
      <c r="I394" s="166">
        <v>5492.4900000000007</v>
      </c>
      <c r="J394" s="37">
        <f>I394</f>
        <v>5492.4900000000007</v>
      </c>
      <c r="K394" s="37">
        <f>J394*2</f>
        <v>10984.980000000001</v>
      </c>
      <c r="L394" s="37">
        <v>0</v>
      </c>
      <c r="M394" s="37"/>
      <c r="N394" s="37">
        <f>M394*2</f>
        <v>0</v>
      </c>
      <c r="O394" s="37">
        <v>0</v>
      </c>
      <c r="P394" s="37">
        <f>O394*2</f>
        <v>0</v>
      </c>
      <c r="Q394" s="37">
        <f>L394*2</f>
        <v>0</v>
      </c>
      <c r="R394" s="37"/>
      <c r="S394" s="30">
        <f>R394*2</f>
        <v>0</v>
      </c>
      <c r="T394" s="30">
        <f>K394+N394+P394+Q394+S394</f>
        <v>10984.980000000001</v>
      </c>
      <c r="U394" s="169"/>
      <c r="V394" s="169"/>
      <c r="W394" s="169"/>
      <c r="X394" s="169"/>
      <c r="Y394" s="169"/>
      <c r="Z394" s="169"/>
      <c r="AB394" s="75"/>
      <c r="AC394" s="159"/>
      <c r="AD394" s="170"/>
      <c r="AF394" s="2"/>
      <c r="AG394" s="2"/>
      <c r="AH394" s="2"/>
      <c r="AI394" s="2"/>
    </row>
    <row r="395" spans="2:36" ht="15" x14ac:dyDescent="0.25">
      <c r="B395" s="146" t="s">
        <v>1249</v>
      </c>
      <c r="C395" s="39" t="s">
        <v>1250</v>
      </c>
      <c r="D395" s="58" t="s">
        <v>1251</v>
      </c>
      <c r="E395" s="148" t="s">
        <v>470</v>
      </c>
      <c r="F395" s="32"/>
      <c r="G395" s="149" t="s">
        <v>26</v>
      </c>
      <c r="H395" s="34"/>
      <c r="I395" s="166">
        <v>5492.4900000000007</v>
      </c>
      <c r="J395" s="37">
        <f t="shared" ref="J395:J399" si="104">I395</f>
        <v>5492.4900000000007</v>
      </c>
      <c r="K395" s="37">
        <f t="shared" ref="K395:K423" si="105">J395*2</f>
        <v>10984.980000000001</v>
      </c>
      <c r="L395" s="37">
        <v>0</v>
      </c>
      <c r="M395" s="37">
        <v>0</v>
      </c>
      <c r="N395" s="37">
        <f t="shared" ref="N395:N423" si="106">M395*2</f>
        <v>0</v>
      </c>
      <c r="O395" s="37">
        <v>0</v>
      </c>
      <c r="P395" s="37">
        <f t="shared" ref="P395:P423" si="107">O395*2</f>
        <v>0</v>
      </c>
      <c r="Q395" s="37">
        <f t="shared" ref="Q395:Q423" si="108">L395*2</f>
        <v>0</v>
      </c>
      <c r="R395" s="37">
        <v>0</v>
      </c>
      <c r="S395" s="30">
        <f t="shared" ref="S395:S423" si="109">R395*2</f>
        <v>0</v>
      </c>
      <c r="T395" s="30">
        <f t="shared" ref="T395:T423" si="110">K395+N395+P395+Q395+S395</f>
        <v>10984.980000000001</v>
      </c>
      <c r="U395" s="169"/>
      <c r="V395" s="169"/>
      <c r="W395" s="169"/>
      <c r="X395" s="169"/>
      <c r="Y395" s="169"/>
      <c r="Z395" s="169"/>
      <c r="AB395"/>
      <c r="AC395"/>
      <c r="AD395" s="173"/>
      <c r="AF395" s="156"/>
      <c r="AG395" s="156"/>
      <c r="AH395" s="156"/>
      <c r="AI395" s="156"/>
    </row>
    <row r="396" spans="2:36" x14ac:dyDescent="0.2">
      <c r="B396" s="146" t="s">
        <v>1252</v>
      </c>
      <c r="C396" s="39" t="s">
        <v>1253</v>
      </c>
      <c r="D396" s="58" t="s">
        <v>1254</v>
      </c>
      <c r="E396" s="148" t="s">
        <v>470</v>
      </c>
      <c r="F396" s="32"/>
      <c r="G396" s="149" t="s">
        <v>26</v>
      </c>
      <c r="H396" s="34"/>
      <c r="I396" s="166">
        <v>5492.4900000000007</v>
      </c>
      <c r="J396" s="37">
        <f t="shared" si="104"/>
        <v>5492.4900000000007</v>
      </c>
      <c r="K396" s="37">
        <f t="shared" si="105"/>
        <v>10984.980000000001</v>
      </c>
      <c r="L396" s="37">
        <v>0</v>
      </c>
      <c r="M396" s="37">
        <v>0</v>
      </c>
      <c r="N396" s="37">
        <f t="shared" si="106"/>
        <v>0</v>
      </c>
      <c r="O396" s="37">
        <v>0</v>
      </c>
      <c r="P396" s="37">
        <f t="shared" si="107"/>
        <v>0</v>
      </c>
      <c r="Q396" s="37">
        <f t="shared" si="108"/>
        <v>0</v>
      </c>
      <c r="R396" s="37">
        <v>0</v>
      </c>
      <c r="S396" s="30">
        <f t="shared" si="109"/>
        <v>0</v>
      </c>
      <c r="T396" s="30">
        <f t="shared" si="110"/>
        <v>10984.980000000001</v>
      </c>
      <c r="U396" s="52"/>
      <c r="V396" s="52"/>
      <c r="W396" s="52"/>
      <c r="X396" s="52"/>
      <c r="Y396" s="52"/>
      <c r="Z396" s="52"/>
      <c r="AB396" s="59"/>
      <c r="AC396" s="26"/>
      <c r="AD396" s="152"/>
      <c r="AE396" s="156"/>
      <c r="AF396" s="156"/>
      <c r="AG396" s="156"/>
      <c r="AH396" s="156"/>
      <c r="AI396" s="156"/>
    </row>
    <row r="397" spans="2:36" x14ac:dyDescent="0.2">
      <c r="B397" s="146" t="s">
        <v>1585</v>
      </c>
      <c r="C397" s="39" t="s">
        <v>1586</v>
      </c>
      <c r="D397" s="58" t="s">
        <v>1587</v>
      </c>
      <c r="E397" s="148" t="s">
        <v>1588</v>
      </c>
      <c r="F397" s="32"/>
      <c r="G397" s="149" t="s">
        <v>26</v>
      </c>
      <c r="H397" s="34"/>
      <c r="I397" s="166">
        <v>11258.8</v>
      </c>
      <c r="J397" s="37">
        <f>I397</f>
        <v>11258.8</v>
      </c>
      <c r="K397" s="37">
        <f>J397*2</f>
        <v>22517.599999999999</v>
      </c>
      <c r="L397" s="37">
        <v>0</v>
      </c>
      <c r="M397" s="37">
        <v>0</v>
      </c>
      <c r="N397" s="37">
        <f>M397*2</f>
        <v>0</v>
      </c>
      <c r="O397" s="37">
        <v>0</v>
      </c>
      <c r="P397" s="37">
        <f>O397*2</f>
        <v>0</v>
      </c>
      <c r="Q397" s="37">
        <f>L397*2</f>
        <v>0</v>
      </c>
      <c r="R397" s="37">
        <v>0</v>
      </c>
      <c r="S397" s="30">
        <f>R397*2</f>
        <v>0</v>
      </c>
      <c r="T397" s="30">
        <f>K397+N397+P397+Q397+S397</f>
        <v>22517.599999999999</v>
      </c>
      <c r="U397" s="52"/>
      <c r="V397" s="52"/>
      <c r="W397" s="52"/>
      <c r="X397" s="52"/>
      <c r="Y397" s="52"/>
      <c r="Z397" s="52"/>
      <c r="AB397" s="59"/>
      <c r="AC397" s="26"/>
      <c r="AD397" s="152"/>
      <c r="AE397" s="156"/>
      <c r="AF397" s="156"/>
      <c r="AG397" s="156"/>
      <c r="AH397" s="156"/>
      <c r="AI397" s="156"/>
    </row>
    <row r="398" spans="2:36" x14ac:dyDescent="0.2">
      <c r="B398" s="146" t="s">
        <v>687</v>
      </c>
      <c r="C398" s="39" t="s">
        <v>688</v>
      </c>
      <c r="D398" s="58" t="s">
        <v>689</v>
      </c>
      <c r="E398" s="148" t="s">
        <v>470</v>
      </c>
      <c r="F398" s="32"/>
      <c r="G398" s="149" t="s">
        <v>26</v>
      </c>
      <c r="H398" s="34"/>
      <c r="I398" s="167">
        <v>5492.4900000000007</v>
      </c>
      <c r="J398" s="37">
        <f>I398</f>
        <v>5492.4900000000007</v>
      </c>
      <c r="K398" s="37">
        <f>J398*2</f>
        <v>10984.980000000001</v>
      </c>
      <c r="L398" s="37">
        <v>0</v>
      </c>
      <c r="M398" s="37">
        <v>0</v>
      </c>
      <c r="N398" s="37">
        <f>M398*2</f>
        <v>0</v>
      </c>
      <c r="O398" s="37">
        <v>0</v>
      </c>
      <c r="P398" s="37">
        <f>O398*2</f>
        <v>0</v>
      </c>
      <c r="Q398" s="37">
        <f>L398*2</f>
        <v>0</v>
      </c>
      <c r="R398" s="37">
        <v>0</v>
      </c>
      <c r="S398" s="30">
        <v>0</v>
      </c>
      <c r="T398" s="30">
        <f>K398+N398+P398+Q398+S398</f>
        <v>10984.980000000001</v>
      </c>
      <c r="U398" s="52"/>
      <c r="V398" s="52"/>
      <c r="W398" s="52"/>
      <c r="X398" s="52"/>
      <c r="Y398" s="52"/>
      <c r="Z398" s="52"/>
      <c r="AA398" s="131"/>
      <c r="AB398" s="59"/>
      <c r="AC398" s="26"/>
      <c r="AD398" s="152"/>
      <c r="AE398" s="168"/>
      <c r="AF398" s="168"/>
      <c r="AG398" s="168"/>
      <c r="AH398" s="168"/>
      <c r="AI398" s="168"/>
      <c r="AJ398" s="52"/>
    </row>
    <row r="399" spans="2:36" ht="14.25" x14ac:dyDescent="0.2">
      <c r="B399" s="146" t="s">
        <v>1262</v>
      </c>
      <c r="C399" s="57" t="s">
        <v>1263</v>
      </c>
      <c r="D399" s="58" t="s">
        <v>1264</v>
      </c>
      <c r="E399" s="148" t="s">
        <v>470</v>
      </c>
      <c r="F399" s="32"/>
      <c r="G399" s="149" t="s">
        <v>26</v>
      </c>
      <c r="H399" s="34"/>
      <c r="I399" s="166">
        <v>5492.4900000000007</v>
      </c>
      <c r="J399" s="37">
        <f t="shared" si="104"/>
        <v>5492.4900000000007</v>
      </c>
      <c r="K399" s="37">
        <f t="shared" si="105"/>
        <v>10984.980000000001</v>
      </c>
      <c r="L399" s="37">
        <v>0</v>
      </c>
      <c r="M399" s="37">
        <v>0</v>
      </c>
      <c r="N399" s="37">
        <v>0</v>
      </c>
      <c r="O399" s="37">
        <v>0</v>
      </c>
      <c r="P399" s="37">
        <v>0</v>
      </c>
      <c r="Q399" s="37">
        <f>L399*2</f>
        <v>0</v>
      </c>
      <c r="R399" s="37">
        <v>0</v>
      </c>
      <c r="S399" s="30">
        <v>0</v>
      </c>
      <c r="T399" s="30">
        <f t="shared" ref="T399:T401" si="111">K399+N399+P399+Q399+S399</f>
        <v>10984.980000000001</v>
      </c>
      <c r="AB399" s="59"/>
      <c r="AC399" s="26"/>
      <c r="AD399" s="152"/>
      <c r="AE399" s="158"/>
      <c r="AF399" s="158"/>
      <c r="AG399" s="158"/>
      <c r="AH399" s="158"/>
      <c r="AI399" s="158"/>
    </row>
    <row r="400" spans="2:36" x14ac:dyDescent="0.2">
      <c r="B400" s="146" t="s">
        <v>1902</v>
      </c>
      <c r="C400" s="59" t="s">
        <v>1903</v>
      </c>
      <c r="D400" s="58" t="s">
        <v>1904</v>
      </c>
      <c r="E400" s="148" t="s">
        <v>77</v>
      </c>
      <c r="F400" s="32"/>
      <c r="G400" s="149" t="s">
        <v>26</v>
      </c>
      <c r="H400" s="34"/>
      <c r="I400" s="166"/>
      <c r="J400" s="37">
        <v>7910.83</v>
      </c>
      <c r="K400" s="37">
        <f t="shared" si="105"/>
        <v>15821.66</v>
      </c>
      <c r="L400" s="37">
        <v>0</v>
      </c>
      <c r="M400" s="37">
        <v>0</v>
      </c>
      <c r="N400" s="37">
        <v>0</v>
      </c>
      <c r="O400" s="37">
        <v>0</v>
      </c>
      <c r="P400" s="37">
        <v>0</v>
      </c>
      <c r="Q400" s="37">
        <f>L400*2</f>
        <v>0</v>
      </c>
      <c r="R400" s="37">
        <v>0</v>
      </c>
      <c r="S400" s="30">
        <v>0</v>
      </c>
      <c r="T400" s="30">
        <f t="shared" si="111"/>
        <v>15821.66</v>
      </c>
      <c r="AB400" s="59"/>
      <c r="AC400" s="26"/>
      <c r="AD400" s="152"/>
      <c r="AE400" s="156"/>
      <c r="AF400" s="156"/>
      <c r="AG400" s="156"/>
      <c r="AH400" s="156"/>
      <c r="AI400" s="156"/>
    </row>
    <row r="401" spans="2:36" x14ac:dyDescent="0.2">
      <c r="B401" s="146" t="s">
        <v>1905</v>
      </c>
      <c r="C401" s="59" t="s">
        <v>1906</v>
      </c>
      <c r="D401" s="58" t="s">
        <v>1907</v>
      </c>
      <c r="E401" s="148" t="s">
        <v>1908</v>
      </c>
      <c r="F401" s="32"/>
      <c r="G401" s="149" t="s">
        <v>26</v>
      </c>
      <c r="H401" s="34"/>
      <c r="I401" s="166"/>
      <c r="J401" s="37">
        <v>7801.87</v>
      </c>
      <c r="K401" s="37">
        <f t="shared" si="105"/>
        <v>15603.74</v>
      </c>
      <c r="L401" s="37">
        <v>0</v>
      </c>
      <c r="M401" s="37">
        <v>0</v>
      </c>
      <c r="N401" s="37">
        <v>0</v>
      </c>
      <c r="O401" s="37">
        <v>0</v>
      </c>
      <c r="P401" s="37">
        <v>0</v>
      </c>
      <c r="Q401" s="37">
        <f>L401*2</f>
        <v>0</v>
      </c>
      <c r="R401" s="37">
        <v>0</v>
      </c>
      <c r="S401" s="30">
        <v>0</v>
      </c>
      <c r="T401" s="30">
        <f t="shared" si="111"/>
        <v>15603.74</v>
      </c>
      <c r="AB401" s="59"/>
      <c r="AC401" s="26"/>
      <c r="AD401" s="152"/>
      <c r="AE401" s="156"/>
      <c r="AF401" s="156"/>
      <c r="AG401" s="156"/>
      <c r="AH401" s="156"/>
      <c r="AI401" s="156"/>
    </row>
    <row r="402" spans="2:36" ht="15" x14ac:dyDescent="0.25">
      <c r="B402" s="146"/>
      <c r="C402" s="39"/>
      <c r="D402" s="42"/>
      <c r="E402" s="148"/>
      <c r="F402" s="32"/>
      <c r="G402" s="149"/>
      <c r="H402" s="34"/>
      <c r="I402" s="150"/>
      <c r="J402" s="37"/>
      <c r="K402" s="37"/>
      <c r="L402" s="37"/>
      <c r="M402" s="37"/>
      <c r="N402" s="37"/>
      <c r="O402" s="37"/>
      <c r="P402" s="37"/>
      <c r="Q402" s="37"/>
      <c r="R402" s="37"/>
      <c r="S402" s="30"/>
      <c r="T402" s="30"/>
      <c r="U402" s="52"/>
      <c r="V402" s="52"/>
      <c r="W402" s="52"/>
      <c r="X402" s="52"/>
      <c r="Y402" s="52"/>
      <c r="Z402" s="52"/>
      <c r="AA402" s="74"/>
      <c r="AB402"/>
      <c r="AC402"/>
      <c r="AD402" s="170"/>
      <c r="AE402" s="158"/>
      <c r="AF402" s="158"/>
      <c r="AG402" s="158"/>
      <c r="AH402" s="158"/>
      <c r="AI402" s="158"/>
    </row>
    <row r="403" spans="2:36" ht="14.25" customHeight="1" x14ac:dyDescent="0.25">
      <c r="B403" s="162" t="s">
        <v>1275</v>
      </c>
      <c r="C403" s="163"/>
      <c r="D403" s="164"/>
      <c r="E403" s="148"/>
      <c r="F403" s="32"/>
      <c r="G403" s="149"/>
      <c r="H403" s="34"/>
      <c r="I403" s="150"/>
      <c r="J403" s="37"/>
      <c r="K403" s="37"/>
      <c r="L403" s="37"/>
      <c r="M403" s="55"/>
      <c r="N403" s="37"/>
      <c r="O403" s="37"/>
      <c r="P403" s="37"/>
      <c r="Q403" s="37"/>
      <c r="R403" s="55"/>
      <c r="S403" s="30"/>
      <c r="T403" s="30"/>
      <c r="U403" s="52"/>
      <c r="V403" s="52"/>
      <c r="W403" s="52"/>
      <c r="X403" s="52"/>
      <c r="Y403" s="52"/>
      <c r="Z403" s="52"/>
      <c r="AA403" s="59"/>
      <c r="AB403" s="74"/>
      <c r="AC403"/>
      <c r="AD403"/>
    </row>
    <row r="404" spans="2:36" x14ac:dyDescent="0.2">
      <c r="B404" s="146" t="s">
        <v>1279</v>
      </c>
      <c r="C404" s="39" t="s">
        <v>1280</v>
      </c>
      <c r="D404" s="58" t="s">
        <v>1281</v>
      </c>
      <c r="E404" s="148" t="s">
        <v>77</v>
      </c>
      <c r="F404" s="32"/>
      <c r="G404" s="149" t="s">
        <v>26</v>
      </c>
      <c r="H404" s="34"/>
      <c r="I404" s="166">
        <v>5514.62</v>
      </c>
      <c r="J404" s="37">
        <f t="shared" ref="J404:J406" si="112">I404</f>
        <v>5514.62</v>
      </c>
      <c r="K404" s="37">
        <f t="shared" si="105"/>
        <v>11029.24</v>
      </c>
      <c r="L404" s="37">
        <v>0</v>
      </c>
      <c r="M404" s="60"/>
      <c r="N404" s="37">
        <f t="shared" si="106"/>
        <v>0</v>
      </c>
      <c r="O404" s="37"/>
      <c r="P404" s="37">
        <f t="shared" si="107"/>
        <v>0</v>
      </c>
      <c r="Q404" s="37">
        <f t="shared" si="108"/>
        <v>0</v>
      </c>
      <c r="R404" s="60"/>
      <c r="S404" s="30">
        <f t="shared" si="109"/>
        <v>0</v>
      </c>
      <c r="T404" s="30">
        <f t="shared" si="110"/>
        <v>11029.24</v>
      </c>
      <c r="U404" s="52"/>
      <c r="V404" s="52"/>
      <c r="W404" s="52"/>
      <c r="X404" s="52"/>
      <c r="Y404" s="52"/>
      <c r="Z404" s="52"/>
      <c r="AA404" s="75"/>
      <c r="AB404" s="59"/>
      <c r="AC404" s="26"/>
      <c r="AD404" s="152"/>
    </row>
    <row r="405" spans="2:36" ht="15" x14ac:dyDescent="0.25">
      <c r="B405" s="146" t="s">
        <v>1285</v>
      </c>
      <c r="C405" s="39" t="s">
        <v>1286</v>
      </c>
      <c r="D405" s="58" t="s">
        <v>1287</v>
      </c>
      <c r="E405" s="148" t="s">
        <v>73</v>
      </c>
      <c r="F405" s="56"/>
      <c r="G405" s="149" t="s">
        <v>26</v>
      </c>
      <c r="H405" s="53"/>
      <c r="I405" s="166">
        <v>5492.4900000000007</v>
      </c>
      <c r="J405" s="37">
        <f t="shared" si="112"/>
        <v>5492.4900000000007</v>
      </c>
      <c r="K405" s="37">
        <f>J405*2</f>
        <v>10984.980000000001</v>
      </c>
      <c r="L405" s="37">
        <v>0</v>
      </c>
      <c r="M405" s="37">
        <v>0</v>
      </c>
      <c r="N405" s="37">
        <f>M405*2</f>
        <v>0</v>
      </c>
      <c r="O405" s="37">
        <v>0</v>
      </c>
      <c r="P405" s="37">
        <v>0</v>
      </c>
      <c r="Q405" s="37">
        <f>L405*2</f>
        <v>0</v>
      </c>
      <c r="R405" s="37">
        <v>0</v>
      </c>
      <c r="S405" s="30">
        <v>0</v>
      </c>
      <c r="T405" s="30">
        <f>K405+N405+P405+Q405+S405</f>
        <v>10984.980000000001</v>
      </c>
      <c r="U405" s="172"/>
      <c r="V405" s="172"/>
      <c r="W405" s="172"/>
      <c r="X405" s="172"/>
      <c r="Y405" s="172"/>
      <c r="Z405" s="172"/>
      <c r="AA405"/>
      <c r="AB405" s="59"/>
      <c r="AC405" s="26"/>
      <c r="AD405" s="152"/>
      <c r="AE405" s="2"/>
      <c r="AF405" s="156"/>
      <c r="AG405" s="156"/>
      <c r="AH405" s="156"/>
      <c r="AI405" s="156"/>
    </row>
    <row r="406" spans="2:36" x14ac:dyDescent="0.2">
      <c r="B406" s="146" t="s">
        <v>1288</v>
      </c>
      <c r="C406" s="39" t="s">
        <v>1289</v>
      </c>
      <c r="D406" s="58" t="s">
        <v>1290</v>
      </c>
      <c r="E406" s="148" t="s">
        <v>485</v>
      </c>
      <c r="F406" s="32"/>
      <c r="G406" s="149" t="s">
        <v>26</v>
      </c>
      <c r="H406" s="34"/>
      <c r="I406" s="166">
        <v>5492.4900000000007</v>
      </c>
      <c r="J406" s="37">
        <f t="shared" si="112"/>
        <v>5492.4900000000007</v>
      </c>
      <c r="K406" s="37">
        <f>J406*2</f>
        <v>10984.980000000001</v>
      </c>
      <c r="L406" s="37">
        <v>0</v>
      </c>
      <c r="M406" s="37">
        <v>0</v>
      </c>
      <c r="N406" s="37">
        <v>0</v>
      </c>
      <c r="O406" s="37">
        <v>0</v>
      </c>
      <c r="P406" s="37">
        <v>0</v>
      </c>
      <c r="Q406" s="37">
        <f>L406*2</f>
        <v>0</v>
      </c>
      <c r="R406" s="37">
        <v>0</v>
      </c>
      <c r="S406" s="30">
        <v>0</v>
      </c>
      <c r="T406" s="30">
        <f>K406+N406+P406+Q406+S406</f>
        <v>10984.980000000001</v>
      </c>
      <c r="AB406" s="59"/>
      <c r="AC406" s="26"/>
      <c r="AD406" s="152"/>
      <c r="AE406" s="2"/>
      <c r="AF406" s="156"/>
      <c r="AG406" s="156"/>
      <c r="AH406" s="156"/>
      <c r="AI406" s="156"/>
    </row>
    <row r="407" spans="2:36" x14ac:dyDescent="0.2">
      <c r="B407" s="146" t="s">
        <v>1578</v>
      </c>
      <c r="C407" s="59" t="s">
        <v>1579</v>
      </c>
      <c r="D407" s="58" t="s">
        <v>1580</v>
      </c>
      <c r="E407" s="174" t="s">
        <v>77</v>
      </c>
      <c r="F407" s="56"/>
      <c r="G407" s="149" t="s">
        <v>26</v>
      </c>
      <c r="H407" s="53"/>
      <c r="I407" s="167">
        <v>5492.49</v>
      </c>
      <c r="J407" s="37">
        <f>I407</f>
        <v>5492.49</v>
      </c>
      <c r="K407" s="37">
        <f>J407*2</f>
        <v>10984.98</v>
      </c>
      <c r="L407" s="37">
        <v>0</v>
      </c>
      <c r="M407" s="37">
        <v>0</v>
      </c>
      <c r="N407" s="37">
        <v>0</v>
      </c>
      <c r="O407" s="37">
        <v>0</v>
      </c>
      <c r="P407" s="37">
        <v>0</v>
      </c>
      <c r="Q407" s="37">
        <f>L407*2</f>
        <v>0</v>
      </c>
      <c r="R407" s="37">
        <v>0</v>
      </c>
      <c r="S407" s="37">
        <v>0</v>
      </c>
      <c r="T407" s="30">
        <f>K407+N407+P407+Q407+S407</f>
        <v>10984.98</v>
      </c>
      <c r="U407" s="52"/>
      <c r="V407" s="52"/>
      <c r="W407" s="52"/>
      <c r="X407" s="52"/>
      <c r="Y407" s="52"/>
      <c r="Z407" s="52"/>
      <c r="AA407" s="52"/>
      <c r="AB407" s="2"/>
      <c r="AC407" s="2"/>
      <c r="AD407" s="2"/>
      <c r="AE407" s="2"/>
      <c r="AF407" s="52"/>
      <c r="AG407" s="52"/>
      <c r="AH407" s="52"/>
      <c r="AI407" s="52"/>
      <c r="AJ407" s="52"/>
    </row>
    <row r="408" spans="2:36" x14ac:dyDescent="0.2">
      <c r="B408" s="146" t="s">
        <v>1909</v>
      </c>
      <c r="C408" s="59" t="s">
        <v>1910</v>
      </c>
      <c r="D408" s="58" t="s">
        <v>1911</v>
      </c>
      <c r="E408" s="148" t="s">
        <v>1912</v>
      </c>
      <c r="F408" s="32"/>
      <c r="G408" s="149" t="s">
        <v>26</v>
      </c>
      <c r="H408" s="34"/>
      <c r="I408" s="166"/>
      <c r="J408" s="37">
        <v>5937.91</v>
      </c>
      <c r="K408" s="37">
        <f>J408*2</f>
        <v>11875.82</v>
      </c>
      <c r="L408" s="37">
        <v>0</v>
      </c>
      <c r="M408" s="37">
        <v>0</v>
      </c>
      <c r="N408" s="37">
        <v>0</v>
      </c>
      <c r="O408" s="37">
        <v>0</v>
      </c>
      <c r="P408" s="37">
        <v>0</v>
      </c>
      <c r="Q408" s="37">
        <f>L408*2</f>
        <v>0</v>
      </c>
      <c r="R408" s="37">
        <v>0</v>
      </c>
      <c r="S408" s="30">
        <v>0</v>
      </c>
      <c r="T408" s="30">
        <f>K408+N408+P408+Q408+S408</f>
        <v>11875.82</v>
      </c>
      <c r="AB408" s="59"/>
      <c r="AC408" s="26"/>
      <c r="AD408" s="152"/>
      <c r="AE408" s="2"/>
    </row>
    <row r="409" spans="2:36" x14ac:dyDescent="0.2">
      <c r="B409" s="146"/>
      <c r="C409" s="59"/>
      <c r="D409" s="58"/>
      <c r="E409" s="148"/>
      <c r="F409" s="32"/>
      <c r="G409" s="149"/>
      <c r="H409" s="34"/>
      <c r="I409" s="166"/>
      <c r="J409" s="37"/>
      <c r="K409" s="37"/>
      <c r="L409" s="37"/>
      <c r="M409" s="37"/>
      <c r="N409" s="37"/>
      <c r="O409" s="37"/>
      <c r="P409" s="37"/>
      <c r="Q409" s="37"/>
      <c r="R409" s="37"/>
      <c r="S409" s="30"/>
      <c r="T409" s="30"/>
      <c r="AB409" s="2"/>
      <c r="AC409" s="2"/>
      <c r="AD409" s="2"/>
      <c r="AE409" s="2"/>
    </row>
    <row r="410" spans="2:36" ht="15" customHeight="1" x14ac:dyDescent="0.25">
      <c r="B410" s="162" t="s">
        <v>1291</v>
      </c>
      <c r="C410" s="163"/>
      <c r="D410" s="164"/>
      <c r="E410" s="148"/>
      <c r="F410" s="32"/>
      <c r="G410" s="149"/>
      <c r="H410" s="34"/>
      <c r="I410" s="150"/>
      <c r="J410" s="37"/>
      <c r="K410" s="37"/>
      <c r="L410" s="37"/>
      <c r="M410" s="55"/>
      <c r="N410" s="37"/>
      <c r="O410" s="37"/>
      <c r="P410" s="37"/>
      <c r="Q410" s="37"/>
      <c r="R410" s="55"/>
      <c r="S410" s="30"/>
      <c r="T410" s="30"/>
      <c r="U410" s="52"/>
      <c r="V410" s="52"/>
      <c r="W410" s="52"/>
      <c r="X410" s="52"/>
      <c r="Y410" s="52"/>
      <c r="Z410" s="52"/>
      <c r="AB410" s="74"/>
      <c r="AC410"/>
      <c r="AD410"/>
    </row>
    <row r="411" spans="2:36" x14ac:dyDescent="0.2">
      <c r="B411" s="146" t="s">
        <v>1296</v>
      </c>
      <c r="C411" s="39" t="s">
        <v>1297</v>
      </c>
      <c r="D411" s="58" t="s">
        <v>1298</v>
      </c>
      <c r="E411" s="148" t="s">
        <v>73</v>
      </c>
      <c r="F411" s="44" t="s">
        <v>26</v>
      </c>
      <c r="G411" s="165"/>
      <c r="H411" s="34"/>
      <c r="I411" s="166">
        <v>8380.2400000000016</v>
      </c>
      <c r="J411" s="37">
        <f t="shared" ref="J411:J416" si="113">I411</f>
        <v>8380.2400000000016</v>
      </c>
      <c r="K411" s="37">
        <f>J411*2</f>
        <v>16760.480000000003</v>
      </c>
      <c r="L411" s="37">
        <v>0</v>
      </c>
      <c r="M411" s="37">
        <v>250</v>
      </c>
      <c r="N411" s="37">
        <f>M411*2</f>
        <v>500</v>
      </c>
      <c r="O411" s="37">
        <v>339.82</v>
      </c>
      <c r="P411" s="37">
        <f>O411*2</f>
        <v>679.64</v>
      </c>
      <c r="Q411" s="37">
        <f>L411*2</f>
        <v>0</v>
      </c>
      <c r="R411" s="37">
        <v>267.14999999999998</v>
      </c>
      <c r="S411" s="30">
        <f>R411*2</f>
        <v>534.29999999999995</v>
      </c>
      <c r="T411" s="30">
        <f>K411+N411+P411+Q411+S411</f>
        <v>18474.420000000002</v>
      </c>
      <c r="U411" s="51"/>
      <c r="V411" s="51"/>
      <c r="W411" s="51"/>
      <c r="X411" s="51"/>
      <c r="Y411" s="51"/>
      <c r="Z411" s="51"/>
      <c r="AB411" s="59"/>
      <c r="AC411" s="26"/>
      <c r="AD411" s="152"/>
    </row>
    <row r="412" spans="2:36" x14ac:dyDescent="0.2">
      <c r="B412" s="146" t="s">
        <v>1299</v>
      </c>
      <c r="C412" s="39" t="s">
        <v>1300</v>
      </c>
      <c r="D412" s="58" t="s">
        <v>1301</v>
      </c>
      <c r="E412" s="148" t="s">
        <v>1302</v>
      </c>
      <c r="F412" s="44" t="s">
        <v>26</v>
      </c>
      <c r="G412" s="165"/>
      <c r="H412" s="34"/>
      <c r="I412" s="166">
        <v>8817.09</v>
      </c>
      <c r="J412" s="37">
        <f t="shared" si="113"/>
        <v>8817.09</v>
      </c>
      <c r="K412" s="37">
        <f t="shared" si="105"/>
        <v>17634.18</v>
      </c>
      <c r="L412" s="37">
        <v>0</v>
      </c>
      <c r="M412" s="37">
        <v>250</v>
      </c>
      <c r="N412" s="37">
        <f t="shared" si="106"/>
        <v>500</v>
      </c>
      <c r="O412" s="37">
        <v>271.86</v>
      </c>
      <c r="P412" s="37">
        <f t="shared" si="107"/>
        <v>543.72</v>
      </c>
      <c r="Q412" s="37">
        <f t="shared" si="108"/>
        <v>0</v>
      </c>
      <c r="R412" s="37">
        <v>267.14999999999998</v>
      </c>
      <c r="S412" s="30">
        <f t="shared" si="109"/>
        <v>534.29999999999995</v>
      </c>
      <c r="T412" s="30">
        <f t="shared" ref="T412:T416" si="114">K412+N412+P412+Q412+S412</f>
        <v>19212.2</v>
      </c>
      <c r="U412" s="52"/>
      <c r="V412" s="52"/>
      <c r="W412" s="52"/>
      <c r="X412" s="52"/>
      <c r="Y412" s="52"/>
      <c r="Z412" s="52"/>
      <c r="AB412" s="59"/>
      <c r="AC412" s="26"/>
      <c r="AD412" s="152"/>
    </row>
    <row r="413" spans="2:36" x14ac:dyDescent="0.2">
      <c r="B413" s="146" t="s">
        <v>1303</v>
      </c>
      <c r="C413" s="39" t="s">
        <v>1304</v>
      </c>
      <c r="D413" s="58" t="s">
        <v>1305</v>
      </c>
      <c r="E413" s="148" t="s">
        <v>1306</v>
      </c>
      <c r="F413" s="32"/>
      <c r="G413" s="149" t="s">
        <v>26</v>
      </c>
      <c r="H413" s="34"/>
      <c r="I413" s="166">
        <v>5492.4900000000007</v>
      </c>
      <c r="J413" s="37">
        <f t="shared" si="113"/>
        <v>5492.4900000000007</v>
      </c>
      <c r="K413" s="37">
        <f>J413*2</f>
        <v>10984.980000000001</v>
      </c>
      <c r="L413" s="37">
        <v>0</v>
      </c>
      <c r="M413" s="60"/>
      <c r="N413" s="37">
        <f>M413*2</f>
        <v>0</v>
      </c>
      <c r="O413" s="37"/>
      <c r="P413" s="37">
        <f>O413*2</f>
        <v>0</v>
      </c>
      <c r="Q413" s="37">
        <f>L413*2</f>
        <v>0</v>
      </c>
      <c r="R413" s="60"/>
      <c r="S413" s="30">
        <f>R413*2</f>
        <v>0</v>
      </c>
      <c r="T413" s="30">
        <f>K413+N413+P413+Q413+S413</f>
        <v>10984.980000000001</v>
      </c>
      <c r="AB413" s="59"/>
      <c r="AC413" s="26"/>
      <c r="AD413" s="152"/>
    </row>
    <row r="414" spans="2:36" x14ac:dyDescent="0.2">
      <c r="B414" s="146" t="s">
        <v>1315</v>
      </c>
      <c r="C414" s="39" t="s">
        <v>1316</v>
      </c>
      <c r="D414" s="58" t="s">
        <v>1317</v>
      </c>
      <c r="E414" s="148" t="s">
        <v>1318</v>
      </c>
      <c r="F414" s="32"/>
      <c r="G414" s="149" t="s">
        <v>26</v>
      </c>
      <c r="H414" s="34"/>
      <c r="I414" s="166">
        <v>12091.12</v>
      </c>
      <c r="J414" s="37">
        <f t="shared" si="113"/>
        <v>12091.12</v>
      </c>
      <c r="K414" s="37">
        <f t="shared" si="105"/>
        <v>24182.240000000002</v>
      </c>
      <c r="L414" s="37">
        <v>0</v>
      </c>
      <c r="M414" s="37">
        <v>0</v>
      </c>
      <c r="N414" s="37">
        <f t="shared" si="106"/>
        <v>0</v>
      </c>
      <c r="O414" s="37">
        <v>0</v>
      </c>
      <c r="P414" s="37">
        <f t="shared" si="107"/>
        <v>0</v>
      </c>
      <c r="Q414" s="37">
        <f t="shared" si="108"/>
        <v>0</v>
      </c>
      <c r="R414" s="37">
        <v>0</v>
      </c>
      <c r="S414" s="30">
        <f t="shared" si="109"/>
        <v>0</v>
      </c>
      <c r="T414" s="30">
        <f t="shared" si="114"/>
        <v>24182.240000000002</v>
      </c>
      <c r="AB414" s="59"/>
      <c r="AC414" s="26"/>
      <c r="AD414" s="152"/>
    </row>
    <row r="415" spans="2:36" x14ac:dyDescent="0.2">
      <c r="B415" s="146" t="s">
        <v>1319</v>
      </c>
      <c r="C415" s="39" t="s">
        <v>1320</v>
      </c>
      <c r="D415" s="58" t="s">
        <v>1321</v>
      </c>
      <c r="E415" s="148" t="s">
        <v>77</v>
      </c>
      <c r="F415" s="32"/>
      <c r="G415" s="149" t="s">
        <v>26</v>
      </c>
      <c r="H415" s="34"/>
      <c r="I415" s="166">
        <v>7149.93</v>
      </c>
      <c r="J415" s="37">
        <f t="shared" si="113"/>
        <v>7149.93</v>
      </c>
      <c r="K415" s="37">
        <f>J415*2</f>
        <v>14299.86</v>
      </c>
      <c r="L415" s="37">
        <v>0</v>
      </c>
      <c r="M415" s="37">
        <v>0</v>
      </c>
      <c r="N415" s="37">
        <v>0</v>
      </c>
      <c r="O415" s="37">
        <v>0</v>
      </c>
      <c r="P415" s="37">
        <v>0</v>
      </c>
      <c r="Q415" s="37">
        <v>0</v>
      </c>
      <c r="R415" s="37">
        <v>0</v>
      </c>
      <c r="S415" s="30">
        <v>0</v>
      </c>
      <c r="T415" s="30">
        <f>K415+N415+P415+Q415+S415</f>
        <v>14299.86</v>
      </c>
      <c r="AB415" s="59"/>
      <c r="AC415" s="26"/>
      <c r="AD415" s="152"/>
    </row>
    <row r="416" spans="2:36" x14ac:dyDescent="0.2">
      <c r="B416" s="146" t="s">
        <v>1322</v>
      </c>
      <c r="C416" s="39" t="s">
        <v>1323</v>
      </c>
      <c r="D416" s="58" t="s">
        <v>1324</v>
      </c>
      <c r="E416" s="148" t="s">
        <v>77</v>
      </c>
      <c r="F416" s="32"/>
      <c r="G416" s="149" t="s">
        <v>26</v>
      </c>
      <c r="H416" s="34"/>
      <c r="I416" s="166">
        <v>8397.16</v>
      </c>
      <c r="J416" s="37">
        <f t="shared" si="113"/>
        <v>8397.16</v>
      </c>
      <c r="K416" s="37">
        <f t="shared" si="105"/>
        <v>16794.32</v>
      </c>
      <c r="L416" s="37">
        <v>0</v>
      </c>
      <c r="M416" s="37">
        <v>0</v>
      </c>
      <c r="N416" s="37">
        <f t="shared" si="106"/>
        <v>0</v>
      </c>
      <c r="O416" s="37">
        <v>0</v>
      </c>
      <c r="P416" s="37">
        <f t="shared" si="107"/>
        <v>0</v>
      </c>
      <c r="Q416" s="37">
        <f t="shared" si="108"/>
        <v>0</v>
      </c>
      <c r="R416" s="37">
        <v>0</v>
      </c>
      <c r="S416" s="30">
        <f t="shared" si="109"/>
        <v>0</v>
      </c>
      <c r="T416" s="30">
        <f t="shared" si="114"/>
        <v>16794.32</v>
      </c>
      <c r="AB416" s="59"/>
      <c r="AC416" s="26"/>
      <c r="AD416" s="152"/>
    </row>
    <row r="417" spans="2:37" x14ac:dyDescent="0.2">
      <c r="B417" s="146"/>
      <c r="C417" s="39"/>
      <c r="D417" s="42"/>
      <c r="E417" s="148"/>
      <c r="F417" s="32"/>
      <c r="G417" s="149"/>
      <c r="H417" s="34"/>
      <c r="I417" s="150"/>
      <c r="J417" s="37"/>
      <c r="K417" s="37"/>
      <c r="L417" s="37"/>
      <c r="M417" s="37"/>
      <c r="N417" s="37"/>
      <c r="O417" s="37"/>
      <c r="P417" s="37"/>
      <c r="Q417" s="37"/>
      <c r="R417" s="37"/>
      <c r="S417" s="30"/>
      <c r="T417" s="30"/>
      <c r="AB417" s="75"/>
      <c r="AC417" s="159"/>
      <c r="AD417" s="170"/>
    </row>
    <row r="418" spans="2:37" ht="15" customHeight="1" x14ac:dyDescent="0.25">
      <c r="B418" s="182" t="s">
        <v>1328</v>
      </c>
      <c r="C418" s="75"/>
      <c r="D418" s="79"/>
      <c r="E418" s="183"/>
      <c r="F418" s="32"/>
      <c r="G418" s="149"/>
      <c r="H418" s="34"/>
      <c r="I418" s="150"/>
      <c r="J418" s="37"/>
      <c r="K418" s="37"/>
      <c r="L418" s="37"/>
      <c r="M418" s="55"/>
      <c r="N418" s="37"/>
      <c r="O418" s="37"/>
      <c r="P418" s="37"/>
      <c r="Q418" s="37"/>
      <c r="R418" s="55"/>
      <c r="S418" s="30"/>
      <c r="T418" s="30"/>
      <c r="AB418" s="74"/>
      <c r="AC418"/>
      <c r="AD418"/>
      <c r="AE418" s="158"/>
      <c r="AF418" s="158"/>
      <c r="AG418" s="158"/>
      <c r="AH418" s="158"/>
      <c r="AI418" s="158"/>
    </row>
    <row r="419" spans="2:37" x14ac:dyDescent="0.2">
      <c r="B419" s="146" t="s">
        <v>1329</v>
      </c>
      <c r="C419" s="39" t="s">
        <v>1330</v>
      </c>
      <c r="D419" s="58" t="s">
        <v>1331</v>
      </c>
      <c r="E419" s="148" t="s">
        <v>1332</v>
      </c>
      <c r="F419" s="32"/>
      <c r="G419" s="149" t="s">
        <v>26</v>
      </c>
      <c r="H419" s="34"/>
      <c r="I419" s="166">
        <v>7996.2900000000009</v>
      </c>
      <c r="J419" s="37">
        <f>I419</f>
        <v>7996.2900000000009</v>
      </c>
      <c r="K419" s="37">
        <f>J419*2</f>
        <v>15992.580000000002</v>
      </c>
      <c r="L419" s="37">
        <v>0</v>
      </c>
      <c r="M419" s="55"/>
      <c r="N419" s="37">
        <f>M419*2</f>
        <v>0</v>
      </c>
      <c r="O419" s="37"/>
      <c r="P419" s="37">
        <f>O419*2</f>
        <v>0</v>
      </c>
      <c r="Q419" s="37">
        <f>L419*2</f>
        <v>0</v>
      </c>
      <c r="R419" s="55"/>
      <c r="S419" s="30">
        <f>R419*2</f>
        <v>0</v>
      </c>
      <c r="T419" s="30">
        <f>K419+N419+P419+Q419+S419</f>
        <v>15992.580000000002</v>
      </c>
      <c r="AB419" s="59"/>
      <c r="AC419" s="26"/>
      <c r="AD419" s="152"/>
      <c r="AE419" s="156"/>
      <c r="AF419" s="156"/>
      <c r="AG419" s="156"/>
      <c r="AH419" s="156"/>
      <c r="AI419" s="156"/>
    </row>
    <row r="420" spans="2:37" x14ac:dyDescent="0.2">
      <c r="B420" s="146"/>
      <c r="C420" s="39"/>
      <c r="D420" s="42"/>
      <c r="E420" s="148"/>
      <c r="F420" s="32"/>
      <c r="G420" s="149"/>
      <c r="H420" s="34"/>
      <c r="I420" s="150"/>
      <c r="J420" s="37"/>
      <c r="K420" s="37"/>
      <c r="L420" s="37"/>
      <c r="M420" s="37"/>
      <c r="N420" s="37"/>
      <c r="O420" s="37"/>
      <c r="P420" s="37"/>
      <c r="Q420" s="37"/>
      <c r="R420" s="37"/>
      <c r="S420" s="30"/>
      <c r="T420" s="30"/>
      <c r="AB420" s="75"/>
      <c r="AC420" s="159"/>
      <c r="AD420" s="170"/>
      <c r="AE420" s="160"/>
      <c r="AF420" s="160"/>
      <c r="AG420" s="160"/>
      <c r="AH420" s="160"/>
      <c r="AI420" s="160"/>
    </row>
    <row r="421" spans="2:37" ht="15" customHeight="1" x14ac:dyDescent="0.25">
      <c r="B421" s="162" t="s">
        <v>1333</v>
      </c>
      <c r="C421" s="163"/>
      <c r="D421" s="164"/>
      <c r="E421" s="183"/>
      <c r="F421" s="32"/>
      <c r="G421" s="149"/>
      <c r="H421" s="34"/>
      <c r="I421" s="150"/>
      <c r="J421" s="37"/>
      <c r="K421" s="37"/>
      <c r="L421" s="37"/>
      <c r="M421" s="55"/>
      <c r="N421" s="37"/>
      <c r="O421" s="37"/>
      <c r="P421" s="37"/>
      <c r="Q421" s="37"/>
      <c r="R421" s="55"/>
      <c r="S421" s="30"/>
      <c r="T421" s="30"/>
      <c r="AB421"/>
      <c r="AC421"/>
      <c r="AD421" s="173"/>
      <c r="AE421" s="147"/>
      <c r="AF421" s="147"/>
      <c r="AG421" s="147"/>
      <c r="AH421" s="147"/>
      <c r="AI421" s="147"/>
    </row>
    <row r="422" spans="2:37" x14ac:dyDescent="0.2">
      <c r="B422" s="146" t="s">
        <v>1334</v>
      </c>
      <c r="C422" s="39" t="s">
        <v>1335</v>
      </c>
      <c r="D422" s="58" t="s">
        <v>1336</v>
      </c>
      <c r="E422" s="148" t="s">
        <v>1337</v>
      </c>
      <c r="F422" s="32"/>
      <c r="G422" s="149" t="s">
        <v>26</v>
      </c>
      <c r="H422" s="34"/>
      <c r="I422" s="166">
        <v>10972.410000000002</v>
      </c>
      <c r="J422" s="37">
        <f>I422</f>
        <v>10972.410000000002</v>
      </c>
      <c r="K422" s="37">
        <f>J422*2</f>
        <v>21944.820000000003</v>
      </c>
      <c r="L422" s="37">
        <v>0</v>
      </c>
      <c r="M422" s="60"/>
      <c r="N422" s="37">
        <f>M422*2</f>
        <v>0</v>
      </c>
      <c r="O422" s="37"/>
      <c r="P422" s="37">
        <f>O422*2</f>
        <v>0</v>
      </c>
      <c r="Q422" s="37">
        <f>L422*2</f>
        <v>0</v>
      </c>
      <c r="R422" s="60"/>
      <c r="S422" s="30">
        <f>R422*2</f>
        <v>0</v>
      </c>
      <c r="T422" s="30">
        <f>K422+N422+P422+Q422+S422</f>
        <v>21944.820000000003</v>
      </c>
      <c r="AB422" s="2"/>
      <c r="AC422" s="2"/>
      <c r="AD422" s="2"/>
      <c r="AE422" s="153"/>
      <c r="AF422" s="153"/>
      <c r="AG422" s="153"/>
      <c r="AH422" s="153"/>
    </row>
    <row r="423" spans="2:37" ht="14.25" x14ac:dyDescent="0.2">
      <c r="B423" s="146" t="s">
        <v>1338</v>
      </c>
      <c r="C423" s="39" t="s">
        <v>1339</v>
      </c>
      <c r="D423" s="58" t="s">
        <v>1340</v>
      </c>
      <c r="E423" s="148" t="s">
        <v>1341</v>
      </c>
      <c r="F423" s="32"/>
      <c r="G423" s="149" t="s">
        <v>26</v>
      </c>
      <c r="H423" s="34"/>
      <c r="I423" s="166">
        <v>13312.050000000001</v>
      </c>
      <c r="J423" s="37">
        <f>I423</f>
        <v>13312.050000000001</v>
      </c>
      <c r="K423" s="37">
        <f t="shared" si="105"/>
        <v>26624.100000000002</v>
      </c>
      <c r="L423" s="37">
        <v>0</v>
      </c>
      <c r="M423" s="60"/>
      <c r="N423" s="37">
        <f t="shared" si="106"/>
        <v>0</v>
      </c>
      <c r="O423" s="37"/>
      <c r="P423" s="37">
        <f t="shared" si="107"/>
        <v>0</v>
      </c>
      <c r="Q423" s="37">
        <f t="shared" si="108"/>
        <v>0</v>
      </c>
      <c r="R423" s="60"/>
      <c r="S423" s="30">
        <f t="shared" si="109"/>
        <v>0</v>
      </c>
      <c r="T423" s="30">
        <f t="shared" si="110"/>
        <v>26624.100000000002</v>
      </c>
      <c r="AB423" s="2"/>
      <c r="AC423" s="59"/>
      <c r="AD423" s="26"/>
      <c r="AE423" s="158"/>
      <c r="AF423" s="158"/>
      <c r="AG423" s="158"/>
      <c r="AH423" s="158"/>
      <c r="AI423" s="158"/>
    </row>
    <row r="424" spans="2:37" ht="15" x14ac:dyDescent="0.25">
      <c r="B424" s="146"/>
      <c r="C424" s="39"/>
      <c r="D424" s="42"/>
      <c r="E424" s="148"/>
      <c r="F424" s="32"/>
      <c r="G424" s="149"/>
      <c r="H424" s="34"/>
      <c r="I424" s="150"/>
      <c r="J424" s="37"/>
      <c r="K424" s="37"/>
      <c r="L424" s="37"/>
      <c r="M424" s="37"/>
      <c r="N424" s="37"/>
      <c r="O424" s="37"/>
      <c r="P424" s="37"/>
      <c r="Q424" s="37"/>
      <c r="R424" s="37"/>
      <c r="S424" s="30"/>
      <c r="T424" s="30"/>
      <c r="AB424" s="74"/>
      <c r="AC424"/>
      <c r="AD424"/>
      <c r="AE424" s="156"/>
      <c r="AF424" s="156"/>
      <c r="AG424" s="156"/>
      <c r="AH424" s="156"/>
      <c r="AI424" s="156"/>
    </row>
    <row r="425" spans="2:37" ht="15" customHeight="1" x14ac:dyDescent="0.2">
      <c r="B425" s="162" t="s">
        <v>1342</v>
      </c>
      <c r="C425" s="163"/>
      <c r="D425" s="164"/>
      <c r="E425" s="148"/>
      <c r="F425" s="32"/>
      <c r="G425" s="149"/>
      <c r="H425" s="34"/>
      <c r="I425" s="150"/>
      <c r="J425" s="37"/>
      <c r="K425" s="37"/>
      <c r="L425" s="37"/>
      <c r="M425" s="55"/>
      <c r="N425" s="37"/>
      <c r="O425" s="37"/>
      <c r="P425" s="37"/>
      <c r="Q425" s="37"/>
      <c r="R425" s="55"/>
      <c r="S425" s="30"/>
      <c r="T425" s="30"/>
      <c r="AB425" s="2"/>
      <c r="AC425" s="2"/>
      <c r="AD425" s="2"/>
      <c r="AE425" s="158"/>
      <c r="AF425" s="158"/>
      <c r="AG425" s="158"/>
      <c r="AH425" s="158"/>
      <c r="AI425" s="158"/>
      <c r="AJ425" s="158"/>
      <c r="AK425" s="132"/>
    </row>
    <row r="426" spans="2:37" x14ac:dyDescent="0.2">
      <c r="B426" s="146" t="s">
        <v>1343</v>
      </c>
      <c r="C426" s="39" t="s">
        <v>1344</v>
      </c>
      <c r="D426" s="58" t="s">
        <v>1345</v>
      </c>
      <c r="E426" s="148" t="s">
        <v>1346</v>
      </c>
      <c r="F426" s="44" t="s">
        <v>26</v>
      </c>
      <c r="G426" s="165"/>
      <c r="H426" s="34"/>
      <c r="I426" s="166">
        <v>9277.89</v>
      </c>
      <c r="J426" s="37">
        <f>I426</f>
        <v>9277.89</v>
      </c>
      <c r="K426" s="37">
        <f t="shared" ref="K426:K428" si="115">J426*2</f>
        <v>18555.78</v>
      </c>
      <c r="L426" s="37">
        <v>0</v>
      </c>
      <c r="M426" s="37">
        <v>250</v>
      </c>
      <c r="N426" s="37">
        <f t="shared" ref="N426:N428" si="116">M426*2</f>
        <v>500</v>
      </c>
      <c r="O426" s="37">
        <v>130.02000000000001</v>
      </c>
      <c r="P426" s="37">
        <f>O426*2</f>
        <v>260.04000000000002</v>
      </c>
      <c r="Q426" s="37">
        <f t="shared" ref="Q426:Q428" si="117">L426*2</f>
        <v>0</v>
      </c>
      <c r="R426" s="37">
        <v>205.4</v>
      </c>
      <c r="S426" s="30">
        <f>R426*2</f>
        <v>410.8</v>
      </c>
      <c r="T426" s="30">
        <f>K426+N426+P426+Q426+S426</f>
        <v>19726.62</v>
      </c>
      <c r="AB426" s="2"/>
      <c r="AC426" s="2"/>
      <c r="AD426" s="2"/>
      <c r="AE426" s="26"/>
      <c r="AF426" s="156"/>
      <c r="AG426" s="156"/>
      <c r="AH426" s="156"/>
      <c r="AI426" s="156"/>
      <c r="AJ426" s="156"/>
      <c r="AK426" s="132"/>
    </row>
    <row r="427" spans="2:37" x14ac:dyDescent="0.2">
      <c r="B427" s="146" t="s">
        <v>1350</v>
      </c>
      <c r="C427" s="39" t="s">
        <v>1351</v>
      </c>
      <c r="D427" s="58" t="s">
        <v>1352</v>
      </c>
      <c r="E427" s="148" t="s">
        <v>1346</v>
      </c>
      <c r="F427" s="32" t="s">
        <v>26</v>
      </c>
      <c r="G427" s="149"/>
      <c r="H427" s="34"/>
      <c r="I427" s="166">
        <v>7372.77</v>
      </c>
      <c r="J427" s="37">
        <f t="shared" ref="J427:J428" si="118">I427</f>
        <v>7372.77</v>
      </c>
      <c r="K427" s="37">
        <f t="shared" si="115"/>
        <v>14745.54</v>
      </c>
      <c r="L427" s="37">
        <v>0</v>
      </c>
      <c r="M427" s="37"/>
      <c r="N427" s="37">
        <f t="shared" si="116"/>
        <v>0</v>
      </c>
      <c r="O427" s="37">
        <v>0</v>
      </c>
      <c r="P427" s="37">
        <f>O427*2</f>
        <v>0</v>
      </c>
      <c r="Q427" s="37">
        <f t="shared" si="117"/>
        <v>0</v>
      </c>
      <c r="R427" s="37"/>
      <c r="S427" s="30">
        <f>R427*2</f>
        <v>0</v>
      </c>
      <c r="T427" s="30">
        <f t="shared" ref="T427:T428" si="119">K427+N427+P427+Q427+S427</f>
        <v>14745.54</v>
      </c>
      <c r="U427" s="52"/>
      <c r="V427" s="52"/>
      <c r="W427" s="52"/>
      <c r="X427" s="52"/>
      <c r="Y427" s="52"/>
      <c r="Z427" s="52"/>
      <c r="AB427" s="2"/>
      <c r="AC427" s="2"/>
      <c r="AD427" s="2"/>
      <c r="AE427" s="26"/>
      <c r="AF427" s="156"/>
      <c r="AG427" s="156"/>
      <c r="AH427" s="156"/>
      <c r="AI427" s="156"/>
      <c r="AJ427" s="156"/>
      <c r="AK427" s="132"/>
    </row>
    <row r="428" spans="2:37" x14ac:dyDescent="0.2">
      <c r="B428" s="146" t="s">
        <v>1353</v>
      </c>
      <c r="C428" s="39" t="s">
        <v>1354</v>
      </c>
      <c r="D428" s="58" t="s">
        <v>1355</v>
      </c>
      <c r="E428" s="148" t="s">
        <v>77</v>
      </c>
      <c r="F428" s="32"/>
      <c r="G428" s="149" t="s">
        <v>26</v>
      </c>
      <c r="H428" s="34"/>
      <c r="I428" s="166">
        <v>5492.4900000000007</v>
      </c>
      <c r="J428" s="37">
        <f t="shared" si="118"/>
        <v>5492.4900000000007</v>
      </c>
      <c r="K428" s="37">
        <f t="shared" si="115"/>
        <v>10984.980000000001</v>
      </c>
      <c r="L428" s="37">
        <v>0</v>
      </c>
      <c r="M428" s="37">
        <v>0</v>
      </c>
      <c r="N428" s="37">
        <f t="shared" si="116"/>
        <v>0</v>
      </c>
      <c r="O428" s="37">
        <v>0</v>
      </c>
      <c r="P428" s="37">
        <v>0</v>
      </c>
      <c r="Q428" s="37">
        <f t="shared" si="117"/>
        <v>0</v>
      </c>
      <c r="R428" s="37">
        <v>0</v>
      </c>
      <c r="S428" s="30">
        <v>0</v>
      </c>
      <c r="T428" s="30">
        <f t="shared" si="119"/>
        <v>10984.980000000001</v>
      </c>
      <c r="U428" s="52"/>
      <c r="V428" s="52"/>
      <c r="W428" s="52"/>
      <c r="X428" s="52"/>
      <c r="Y428" s="52"/>
      <c r="Z428" s="52"/>
      <c r="AB428" s="2"/>
      <c r="AC428" s="2"/>
      <c r="AD428" s="2"/>
      <c r="AE428" s="26"/>
      <c r="AF428" s="156"/>
      <c r="AG428" s="156"/>
      <c r="AH428" s="156"/>
      <c r="AI428" s="156"/>
      <c r="AJ428" s="156"/>
      <c r="AK428" s="132"/>
    </row>
    <row r="429" spans="2:37" x14ac:dyDescent="0.2">
      <c r="B429" s="146"/>
      <c r="C429" s="39"/>
      <c r="D429" s="42"/>
      <c r="E429" s="148"/>
      <c r="F429" s="32"/>
      <c r="G429" s="149"/>
      <c r="H429" s="34"/>
      <c r="I429" s="150"/>
      <c r="J429" s="37"/>
      <c r="K429" s="37"/>
      <c r="L429" s="37"/>
      <c r="M429" s="37"/>
      <c r="N429" s="37"/>
      <c r="O429" s="37"/>
      <c r="P429" s="37"/>
      <c r="Q429" s="37"/>
      <c r="R429" s="37"/>
      <c r="S429" s="30"/>
      <c r="T429" s="30"/>
      <c r="U429" s="52"/>
      <c r="V429" s="52"/>
      <c r="W429" s="52"/>
      <c r="X429" s="52"/>
      <c r="Y429" s="52"/>
      <c r="Z429" s="52"/>
      <c r="AB429" s="2"/>
      <c r="AC429" s="2"/>
      <c r="AD429" s="2"/>
      <c r="AE429" s="159"/>
      <c r="AF429" s="160"/>
      <c r="AG429" s="160"/>
      <c r="AH429" s="160"/>
      <c r="AI429" s="160"/>
      <c r="AJ429" s="160"/>
      <c r="AK429" s="132"/>
    </row>
    <row r="430" spans="2:37" ht="15" customHeight="1" x14ac:dyDescent="0.2">
      <c r="B430" s="184" t="s">
        <v>1360</v>
      </c>
      <c r="C430" s="75"/>
      <c r="D430" s="79"/>
      <c r="E430" s="148"/>
      <c r="F430" s="32"/>
      <c r="G430" s="149"/>
      <c r="H430" s="34"/>
      <c r="I430" s="150"/>
      <c r="J430" s="37"/>
      <c r="K430" s="37"/>
      <c r="L430" s="37"/>
      <c r="M430" s="55"/>
      <c r="N430" s="37"/>
      <c r="O430" s="37"/>
      <c r="P430" s="37"/>
      <c r="Q430" s="37"/>
      <c r="R430" s="55"/>
      <c r="S430" s="30"/>
      <c r="T430" s="30"/>
      <c r="U430" s="52"/>
      <c r="V430" s="52"/>
      <c r="W430" s="52"/>
      <c r="X430" s="52"/>
      <c r="Y430" s="52"/>
      <c r="Z430" s="52"/>
      <c r="AB430" s="2"/>
      <c r="AC430" s="2"/>
      <c r="AD430" s="2"/>
      <c r="AE430" s="2"/>
      <c r="AF430" s="2"/>
      <c r="AG430" s="2"/>
      <c r="AH430" s="2"/>
      <c r="AI430" s="2"/>
      <c r="AJ430" s="2"/>
      <c r="AK430" s="132"/>
    </row>
    <row r="431" spans="2:37" x14ac:dyDescent="0.2">
      <c r="B431" s="146" t="s">
        <v>1364</v>
      </c>
      <c r="C431" s="39" t="s">
        <v>1365</v>
      </c>
      <c r="D431" s="58" t="s">
        <v>1366</v>
      </c>
      <c r="E431" s="148" t="s">
        <v>686</v>
      </c>
      <c r="F431" s="32"/>
      <c r="G431" s="149" t="s">
        <v>26</v>
      </c>
      <c r="H431" s="34"/>
      <c r="I431" s="166">
        <v>7235.25</v>
      </c>
      <c r="J431" s="37">
        <f t="shared" ref="J431:J435" si="120">I431</f>
        <v>7235.25</v>
      </c>
      <c r="K431" s="37">
        <f t="shared" ref="K431:K434" si="121">J431*2</f>
        <v>14470.5</v>
      </c>
      <c r="L431" s="37">
        <v>0</v>
      </c>
      <c r="M431" s="37">
        <v>0</v>
      </c>
      <c r="N431" s="37">
        <f>M431*2</f>
        <v>0</v>
      </c>
      <c r="O431" s="37">
        <v>0</v>
      </c>
      <c r="P431" s="37">
        <v>0</v>
      </c>
      <c r="Q431" s="37">
        <f t="shared" ref="Q431:Q434" si="122">L431*2</f>
        <v>0</v>
      </c>
      <c r="R431" s="37">
        <v>0</v>
      </c>
      <c r="S431" s="30">
        <v>0</v>
      </c>
      <c r="T431" s="30">
        <f t="shared" ref="T431:T434" si="123">K431+N431+P431+Q431+S431</f>
        <v>14470.5</v>
      </c>
      <c r="U431" s="52"/>
      <c r="V431" s="52"/>
      <c r="W431" s="52"/>
      <c r="X431" s="52"/>
      <c r="Y431" s="52"/>
      <c r="Z431" s="5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2:37" x14ac:dyDescent="0.2">
      <c r="B432" s="146" t="s">
        <v>1367</v>
      </c>
      <c r="C432" s="39" t="s">
        <v>1368</v>
      </c>
      <c r="D432" s="58" t="s">
        <v>1369</v>
      </c>
      <c r="E432" s="148" t="s">
        <v>326</v>
      </c>
      <c r="F432" s="56"/>
      <c r="G432" s="149" t="s">
        <v>26</v>
      </c>
      <c r="H432" s="34"/>
      <c r="I432" s="166">
        <v>5492.4900000000007</v>
      </c>
      <c r="J432" s="37">
        <f t="shared" si="120"/>
        <v>5492.4900000000007</v>
      </c>
      <c r="K432" s="37">
        <f t="shared" si="121"/>
        <v>10984.980000000001</v>
      </c>
      <c r="L432" s="37">
        <v>0</v>
      </c>
      <c r="M432" s="37">
        <v>0</v>
      </c>
      <c r="N432" s="37">
        <v>0</v>
      </c>
      <c r="O432" s="37">
        <v>0</v>
      </c>
      <c r="P432" s="37">
        <v>0</v>
      </c>
      <c r="Q432" s="37">
        <f t="shared" si="122"/>
        <v>0</v>
      </c>
      <c r="R432" s="37">
        <v>0</v>
      </c>
      <c r="S432" s="30">
        <v>0</v>
      </c>
      <c r="T432" s="30">
        <f t="shared" si="123"/>
        <v>10984.980000000001</v>
      </c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2:37" x14ac:dyDescent="0.2">
      <c r="B433" s="146" t="s">
        <v>1370</v>
      </c>
      <c r="C433" s="39" t="s">
        <v>1371</v>
      </c>
      <c r="D433" s="58" t="s">
        <v>1372</v>
      </c>
      <c r="E433" s="148" t="s">
        <v>326</v>
      </c>
      <c r="F433" s="56"/>
      <c r="G433" s="149" t="s">
        <v>26</v>
      </c>
      <c r="H433" s="34"/>
      <c r="I433" s="166">
        <v>5492.4900000000007</v>
      </c>
      <c r="J433" s="37">
        <f t="shared" si="120"/>
        <v>5492.4900000000007</v>
      </c>
      <c r="K433" s="37">
        <f t="shared" si="121"/>
        <v>10984.980000000001</v>
      </c>
      <c r="L433" s="37">
        <v>0</v>
      </c>
      <c r="M433" s="37">
        <v>0</v>
      </c>
      <c r="N433" s="37">
        <v>0</v>
      </c>
      <c r="O433" s="37">
        <v>0</v>
      </c>
      <c r="P433" s="37">
        <v>0</v>
      </c>
      <c r="Q433" s="37">
        <f t="shared" si="122"/>
        <v>0</v>
      </c>
      <c r="R433" s="37">
        <v>0</v>
      </c>
      <c r="S433" s="30">
        <v>0</v>
      </c>
      <c r="T433" s="30">
        <f t="shared" si="123"/>
        <v>10984.980000000001</v>
      </c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2:37" x14ac:dyDescent="0.2">
      <c r="B434" s="146" t="s">
        <v>1373</v>
      </c>
      <c r="C434" s="39" t="s">
        <v>1374</v>
      </c>
      <c r="D434" s="58" t="s">
        <v>1375</v>
      </c>
      <c r="E434" s="148" t="s">
        <v>326</v>
      </c>
      <c r="F434" s="56"/>
      <c r="G434" s="149" t="s">
        <v>26</v>
      </c>
      <c r="H434" s="34"/>
      <c r="I434" s="166">
        <v>5492.4900000000007</v>
      </c>
      <c r="J434" s="37">
        <f t="shared" si="120"/>
        <v>5492.4900000000007</v>
      </c>
      <c r="K434" s="37">
        <f t="shared" si="121"/>
        <v>10984.980000000001</v>
      </c>
      <c r="L434" s="37">
        <v>0</v>
      </c>
      <c r="M434" s="37">
        <v>0</v>
      </c>
      <c r="N434" s="37">
        <v>0</v>
      </c>
      <c r="O434" s="37">
        <v>0</v>
      </c>
      <c r="P434" s="37">
        <v>0</v>
      </c>
      <c r="Q434" s="37">
        <f t="shared" si="122"/>
        <v>0</v>
      </c>
      <c r="R434" s="37">
        <v>0</v>
      </c>
      <c r="S434" s="30">
        <v>0</v>
      </c>
      <c r="T434" s="30">
        <f t="shared" si="123"/>
        <v>10984.980000000001</v>
      </c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2:37" x14ac:dyDescent="0.2">
      <c r="B435" s="146" t="s">
        <v>1376</v>
      </c>
      <c r="C435" s="39" t="s">
        <v>1377</v>
      </c>
      <c r="D435" s="58" t="s">
        <v>1378</v>
      </c>
      <c r="E435" s="148" t="s">
        <v>326</v>
      </c>
      <c r="F435" s="32"/>
      <c r="G435" s="149" t="s">
        <v>26</v>
      </c>
      <c r="H435" s="34"/>
      <c r="I435" s="166">
        <v>5492.4900000000007</v>
      </c>
      <c r="J435" s="37">
        <f t="shared" si="120"/>
        <v>5492.4900000000007</v>
      </c>
      <c r="K435" s="37">
        <f>J435*2</f>
        <v>10984.980000000001</v>
      </c>
      <c r="L435" s="37">
        <v>0</v>
      </c>
      <c r="M435" s="37">
        <v>0</v>
      </c>
      <c r="N435" s="37">
        <v>0</v>
      </c>
      <c r="O435" s="37">
        <v>0</v>
      </c>
      <c r="P435" s="37">
        <v>0</v>
      </c>
      <c r="Q435" s="37">
        <v>0</v>
      </c>
      <c r="R435" s="37">
        <v>0</v>
      </c>
      <c r="S435" s="30">
        <v>0</v>
      </c>
      <c r="T435" s="30">
        <f>K435+N435+P435+Q435+S435</f>
        <v>10984.980000000001</v>
      </c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2:37" x14ac:dyDescent="0.2">
      <c r="B436" s="161"/>
      <c r="D436" s="58"/>
      <c r="E436" s="148"/>
      <c r="F436" s="32"/>
      <c r="G436" s="149"/>
      <c r="H436" s="34"/>
      <c r="I436" s="150"/>
      <c r="J436" s="37"/>
      <c r="K436" s="37"/>
      <c r="L436" s="37"/>
      <c r="M436" s="37"/>
      <c r="N436" s="37"/>
      <c r="O436" s="37"/>
      <c r="P436" s="37"/>
      <c r="Q436" s="37"/>
      <c r="R436" s="37"/>
      <c r="S436" s="30"/>
      <c r="T436" s="30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2:37" ht="15" customHeight="1" x14ac:dyDescent="0.2">
      <c r="B437" s="184" t="s">
        <v>1379</v>
      </c>
      <c r="C437" s="66"/>
      <c r="D437" s="78"/>
      <c r="E437" s="183"/>
      <c r="F437" s="32"/>
      <c r="G437" s="149"/>
      <c r="H437" s="34"/>
      <c r="I437" s="150"/>
      <c r="J437" s="37"/>
      <c r="K437" s="37"/>
      <c r="L437" s="37"/>
      <c r="M437" s="55"/>
      <c r="N437" s="37"/>
      <c r="O437" s="37"/>
      <c r="P437" s="37"/>
      <c r="Q437" s="37"/>
      <c r="R437" s="55"/>
      <c r="S437" s="30"/>
      <c r="T437" s="30"/>
      <c r="U437" s="52"/>
      <c r="V437" s="52"/>
      <c r="W437" s="52"/>
      <c r="X437" s="52"/>
      <c r="Y437" s="52"/>
      <c r="Z437" s="52"/>
      <c r="AB437" s="2"/>
      <c r="AC437" s="2"/>
      <c r="AD437" s="2"/>
      <c r="AE437" s="158"/>
      <c r="AF437" s="158"/>
      <c r="AG437" s="158"/>
      <c r="AH437" s="158"/>
      <c r="AI437" s="158"/>
    </row>
    <row r="438" spans="2:37" x14ac:dyDescent="0.2">
      <c r="B438" s="146" t="s">
        <v>1380</v>
      </c>
      <c r="C438" s="39" t="s">
        <v>1381</v>
      </c>
      <c r="D438" s="58" t="s">
        <v>1382</v>
      </c>
      <c r="E438" s="148" t="s">
        <v>470</v>
      </c>
      <c r="F438" s="44" t="s">
        <v>26</v>
      </c>
      <c r="G438" s="165"/>
      <c r="H438" s="34"/>
      <c r="I438" s="166">
        <v>5492.4900000000007</v>
      </c>
      <c r="J438" s="37">
        <f>I438</f>
        <v>5492.4900000000007</v>
      </c>
      <c r="K438" s="37">
        <f t="shared" ref="K438:K444" si="124">J438*2</f>
        <v>10984.980000000001</v>
      </c>
      <c r="L438" s="37">
        <v>0</v>
      </c>
      <c r="M438" s="37">
        <v>250</v>
      </c>
      <c r="N438" s="37">
        <f t="shared" ref="N438:N444" si="125">M438*2</f>
        <v>500</v>
      </c>
      <c r="O438" s="37">
        <v>271.86</v>
      </c>
      <c r="P438" s="37">
        <f>O438*2</f>
        <v>543.72</v>
      </c>
      <c r="Q438" s="37">
        <f t="shared" ref="Q438:Q444" si="126">L438*2</f>
        <v>0</v>
      </c>
      <c r="R438" s="37">
        <v>231.4</v>
      </c>
      <c r="S438" s="30">
        <f>R438*2</f>
        <v>462.8</v>
      </c>
      <c r="T438" s="30">
        <f t="shared" ref="T438:T444" si="127">K438+N438+P438+Q438+S438</f>
        <v>12491.5</v>
      </c>
      <c r="U438" s="52"/>
      <c r="V438" s="52"/>
      <c r="W438" s="52"/>
      <c r="X438" s="52"/>
      <c r="Y438" s="52"/>
      <c r="Z438" s="52"/>
      <c r="AB438" s="2"/>
      <c r="AC438" s="2"/>
      <c r="AD438" s="2"/>
      <c r="AE438" s="156"/>
      <c r="AF438" s="156"/>
      <c r="AG438" s="156"/>
      <c r="AH438" s="156"/>
      <c r="AI438" s="156"/>
    </row>
    <row r="439" spans="2:37" x14ac:dyDescent="0.2">
      <c r="B439" s="146" t="s">
        <v>1383</v>
      </c>
      <c r="C439" s="39" t="s">
        <v>1384</v>
      </c>
      <c r="D439" s="58" t="s">
        <v>1385</v>
      </c>
      <c r="E439" s="148" t="s">
        <v>1386</v>
      </c>
      <c r="F439" s="44" t="s">
        <v>26</v>
      </c>
      <c r="G439" s="165"/>
      <c r="H439" s="34"/>
      <c r="I439" s="166">
        <v>7151.37</v>
      </c>
      <c r="J439" s="37">
        <f t="shared" ref="J439:J444" si="128">I439</f>
        <v>7151.37</v>
      </c>
      <c r="K439" s="37">
        <f t="shared" si="124"/>
        <v>14302.74</v>
      </c>
      <c r="L439" s="37">
        <v>0</v>
      </c>
      <c r="M439" s="37">
        <v>250</v>
      </c>
      <c r="N439" s="37">
        <f t="shared" si="125"/>
        <v>500</v>
      </c>
      <c r="O439" s="37">
        <v>339.82</v>
      </c>
      <c r="P439" s="37">
        <f>O439*2</f>
        <v>679.64</v>
      </c>
      <c r="Q439" s="37">
        <f t="shared" si="126"/>
        <v>0</v>
      </c>
      <c r="R439" s="37">
        <v>242.45</v>
      </c>
      <c r="S439" s="30">
        <f>R439*2</f>
        <v>484.9</v>
      </c>
      <c r="T439" s="30">
        <f t="shared" si="127"/>
        <v>15967.279999999999</v>
      </c>
      <c r="U439" s="52"/>
      <c r="V439" s="52"/>
      <c r="W439" s="52"/>
      <c r="X439" s="52"/>
      <c r="Y439" s="52"/>
      <c r="Z439" s="52"/>
      <c r="AB439" s="2"/>
      <c r="AC439" s="2"/>
      <c r="AD439" s="2"/>
      <c r="AE439" s="156"/>
      <c r="AF439" s="156"/>
      <c r="AG439" s="156"/>
      <c r="AH439" s="156"/>
      <c r="AI439" s="156"/>
    </row>
    <row r="440" spans="2:37" x14ac:dyDescent="0.2">
      <c r="B440" s="146" t="s">
        <v>1387</v>
      </c>
      <c r="C440" s="39" t="s">
        <v>1388</v>
      </c>
      <c r="D440" s="58" t="s">
        <v>1389</v>
      </c>
      <c r="E440" s="148" t="s">
        <v>1386</v>
      </c>
      <c r="F440" s="44" t="s">
        <v>26</v>
      </c>
      <c r="G440" s="165"/>
      <c r="H440" s="34"/>
      <c r="I440" s="166">
        <v>6042.2100000000009</v>
      </c>
      <c r="J440" s="37">
        <f t="shared" si="128"/>
        <v>6042.2100000000009</v>
      </c>
      <c r="K440" s="37">
        <f t="shared" si="124"/>
        <v>12084.420000000002</v>
      </c>
      <c r="L440" s="37">
        <v>0</v>
      </c>
      <c r="M440" s="37">
        <v>250</v>
      </c>
      <c r="N440" s="37">
        <f t="shared" si="125"/>
        <v>500</v>
      </c>
      <c r="O440" s="37">
        <v>203.89</v>
      </c>
      <c r="P440" s="37">
        <f>O440*2</f>
        <v>407.78</v>
      </c>
      <c r="Q440" s="37">
        <f t="shared" si="126"/>
        <v>0</v>
      </c>
      <c r="R440" s="37">
        <v>242.45</v>
      </c>
      <c r="S440" s="30">
        <f>R440*2</f>
        <v>484.9</v>
      </c>
      <c r="T440" s="30">
        <f t="shared" si="127"/>
        <v>13477.100000000002</v>
      </c>
      <c r="U440" s="52"/>
      <c r="V440" s="52"/>
      <c r="W440" s="52"/>
      <c r="X440" s="52"/>
      <c r="Y440" s="52"/>
      <c r="Z440" s="52"/>
      <c r="AB440" s="2"/>
      <c r="AC440" s="2"/>
      <c r="AD440" s="2"/>
      <c r="AE440" s="156"/>
      <c r="AF440" s="156"/>
      <c r="AG440" s="156"/>
      <c r="AH440" s="156"/>
      <c r="AI440" s="156"/>
    </row>
    <row r="441" spans="2:37" x14ac:dyDescent="0.2">
      <c r="B441" s="146" t="s">
        <v>1390</v>
      </c>
      <c r="C441" s="39" t="s">
        <v>1391</v>
      </c>
      <c r="D441" s="58" t="s">
        <v>1392</v>
      </c>
      <c r="E441" s="148" t="s">
        <v>1386</v>
      </c>
      <c r="F441" s="44" t="s">
        <v>26</v>
      </c>
      <c r="G441" s="165"/>
      <c r="H441" s="34"/>
      <c r="I441" s="166">
        <v>5492.4900000000007</v>
      </c>
      <c r="J441" s="37">
        <f t="shared" si="128"/>
        <v>5492.4900000000007</v>
      </c>
      <c r="K441" s="37">
        <f t="shared" si="124"/>
        <v>10984.980000000001</v>
      </c>
      <c r="L441" s="37">
        <v>0</v>
      </c>
      <c r="M441" s="37">
        <v>250</v>
      </c>
      <c r="N441" s="37">
        <f t="shared" si="125"/>
        <v>500</v>
      </c>
      <c r="O441" s="37">
        <v>130.02000000000001</v>
      </c>
      <c r="P441" s="37">
        <f>O441*2</f>
        <v>260.04000000000002</v>
      </c>
      <c r="Q441" s="37">
        <f t="shared" si="126"/>
        <v>0</v>
      </c>
      <c r="R441" s="37">
        <v>0</v>
      </c>
      <c r="S441" s="30">
        <f>R441*2</f>
        <v>0</v>
      </c>
      <c r="T441" s="30">
        <f t="shared" si="127"/>
        <v>11745.020000000002</v>
      </c>
      <c r="U441" s="52"/>
      <c r="V441" s="52"/>
      <c r="W441" s="52"/>
      <c r="X441" s="52"/>
      <c r="Y441" s="52"/>
      <c r="Z441" s="52"/>
      <c r="AB441" s="2"/>
      <c r="AC441" s="2"/>
      <c r="AD441" s="2"/>
      <c r="AE441" s="156"/>
      <c r="AF441" s="156"/>
      <c r="AG441" s="156"/>
      <c r="AH441" s="156"/>
      <c r="AI441" s="156"/>
    </row>
    <row r="442" spans="2:37" x14ac:dyDescent="0.2">
      <c r="B442" s="146" t="s">
        <v>1393</v>
      </c>
      <c r="C442" s="39" t="s">
        <v>1394</v>
      </c>
      <c r="D442" s="58" t="s">
        <v>1395</v>
      </c>
      <c r="E442" s="148" t="s">
        <v>1396</v>
      </c>
      <c r="F442" s="32"/>
      <c r="G442" s="149" t="s">
        <v>26</v>
      </c>
      <c r="H442" s="34"/>
      <c r="I442" s="166">
        <v>5492.4900000000007</v>
      </c>
      <c r="J442" s="37">
        <f t="shared" si="128"/>
        <v>5492.4900000000007</v>
      </c>
      <c r="K442" s="37">
        <f t="shared" si="124"/>
        <v>10984.980000000001</v>
      </c>
      <c r="L442" s="37">
        <v>0</v>
      </c>
      <c r="M442" s="37">
        <v>0</v>
      </c>
      <c r="N442" s="37">
        <f t="shared" si="125"/>
        <v>0</v>
      </c>
      <c r="O442" s="37">
        <v>0</v>
      </c>
      <c r="P442" s="37">
        <v>0</v>
      </c>
      <c r="Q442" s="37">
        <f t="shared" si="126"/>
        <v>0</v>
      </c>
      <c r="R442" s="37">
        <v>0</v>
      </c>
      <c r="S442" s="30">
        <v>0</v>
      </c>
      <c r="T442" s="30">
        <f t="shared" si="127"/>
        <v>10984.980000000001</v>
      </c>
      <c r="U442" s="52"/>
      <c r="V442" s="52"/>
      <c r="W442" s="52"/>
      <c r="X442" s="52"/>
      <c r="Y442" s="52"/>
      <c r="Z442" s="52"/>
      <c r="AB442" s="2"/>
      <c r="AC442" s="2"/>
      <c r="AD442" s="2"/>
      <c r="AE442" s="156"/>
      <c r="AF442" s="156"/>
      <c r="AG442" s="156"/>
      <c r="AH442" s="156"/>
      <c r="AI442" s="156"/>
    </row>
    <row r="443" spans="2:37" x14ac:dyDescent="0.2">
      <c r="B443" s="146" t="s">
        <v>1397</v>
      </c>
      <c r="C443" s="39" t="s">
        <v>1398</v>
      </c>
      <c r="D443" s="58" t="s">
        <v>1399</v>
      </c>
      <c r="E443" s="148" t="s">
        <v>1400</v>
      </c>
      <c r="F443" s="32"/>
      <c r="G443" s="149" t="s">
        <v>26</v>
      </c>
      <c r="H443" s="34"/>
      <c r="I443" s="166">
        <v>7235.25</v>
      </c>
      <c r="J443" s="37">
        <f t="shared" si="128"/>
        <v>7235.25</v>
      </c>
      <c r="K443" s="37">
        <f t="shared" si="124"/>
        <v>14470.5</v>
      </c>
      <c r="L443" s="37">
        <v>0</v>
      </c>
      <c r="M443" s="37">
        <v>0</v>
      </c>
      <c r="N443" s="37">
        <f t="shared" si="125"/>
        <v>0</v>
      </c>
      <c r="O443" s="37">
        <v>0</v>
      </c>
      <c r="P443" s="37">
        <v>0</v>
      </c>
      <c r="Q443" s="37">
        <f t="shared" si="126"/>
        <v>0</v>
      </c>
      <c r="R443" s="37">
        <v>0</v>
      </c>
      <c r="S443" s="30">
        <v>0</v>
      </c>
      <c r="T443" s="30">
        <f t="shared" si="127"/>
        <v>14470.5</v>
      </c>
      <c r="U443" s="52"/>
      <c r="V443" s="52"/>
      <c r="W443" s="52"/>
      <c r="X443" s="52"/>
      <c r="Y443" s="52"/>
      <c r="Z443" s="52"/>
      <c r="AB443" s="2"/>
      <c r="AC443" s="2"/>
      <c r="AD443" s="2"/>
      <c r="AE443" s="156"/>
      <c r="AF443" s="156"/>
      <c r="AG443" s="156"/>
      <c r="AH443" s="156"/>
      <c r="AI443" s="156"/>
    </row>
    <row r="444" spans="2:37" x14ac:dyDescent="0.2">
      <c r="B444" s="146" t="s">
        <v>1401</v>
      </c>
      <c r="C444" s="39" t="s">
        <v>1402</v>
      </c>
      <c r="D444" s="58" t="s">
        <v>1403</v>
      </c>
      <c r="E444" s="148" t="s">
        <v>1386</v>
      </c>
      <c r="F444" s="32"/>
      <c r="G444" s="149" t="s">
        <v>26</v>
      </c>
      <c r="H444" s="34"/>
      <c r="I444" s="166">
        <v>5492.4900000000007</v>
      </c>
      <c r="J444" s="37">
        <f t="shared" si="128"/>
        <v>5492.4900000000007</v>
      </c>
      <c r="K444" s="37">
        <f t="shared" si="124"/>
        <v>10984.980000000001</v>
      </c>
      <c r="L444" s="37">
        <v>0</v>
      </c>
      <c r="M444" s="60">
        <v>0</v>
      </c>
      <c r="N444" s="37">
        <f t="shared" si="125"/>
        <v>0</v>
      </c>
      <c r="O444" s="37">
        <v>0</v>
      </c>
      <c r="P444" s="37">
        <v>0</v>
      </c>
      <c r="Q444" s="37">
        <f t="shared" si="126"/>
        <v>0</v>
      </c>
      <c r="R444" s="60">
        <v>0</v>
      </c>
      <c r="S444" s="30">
        <v>0</v>
      </c>
      <c r="T444" s="30">
        <f t="shared" si="127"/>
        <v>10984.980000000001</v>
      </c>
      <c r="U444" s="52"/>
      <c r="V444" s="52"/>
      <c r="W444" s="52"/>
      <c r="X444" s="52"/>
      <c r="Y444" s="52"/>
      <c r="Z444" s="52"/>
      <c r="AB444" s="2"/>
      <c r="AC444" s="2"/>
      <c r="AD444" s="2"/>
      <c r="AE444" s="156"/>
      <c r="AF444" s="156"/>
      <c r="AG444" s="156"/>
      <c r="AH444" s="156"/>
      <c r="AI444" s="156"/>
    </row>
    <row r="445" spans="2:37" ht="14.25" x14ac:dyDescent="0.2">
      <c r="B445" s="146"/>
      <c r="C445" s="39"/>
      <c r="D445" s="42"/>
      <c r="E445" s="148"/>
      <c r="F445" s="44"/>
      <c r="G445" s="165"/>
      <c r="H445" s="34"/>
      <c r="I445" s="150"/>
      <c r="J445" s="37"/>
      <c r="K445" s="37"/>
      <c r="L445" s="37"/>
      <c r="M445" s="37"/>
      <c r="N445" s="37"/>
      <c r="O445" s="37"/>
      <c r="P445" s="37"/>
      <c r="Q445" s="37"/>
      <c r="R445" s="37"/>
      <c r="S445" s="30"/>
      <c r="T445" s="30"/>
      <c r="U445" s="52"/>
      <c r="V445" s="52"/>
      <c r="W445" s="52"/>
      <c r="X445" s="52"/>
      <c r="Y445" s="52"/>
      <c r="Z445" s="52"/>
      <c r="AB445" s="75"/>
      <c r="AC445" s="159"/>
      <c r="AD445" s="170"/>
      <c r="AE445" s="158"/>
      <c r="AF445" s="158"/>
      <c r="AG445" s="158"/>
      <c r="AH445" s="158"/>
      <c r="AI445" s="158"/>
      <c r="AJ445" s="158"/>
      <c r="AK445" s="132"/>
    </row>
    <row r="446" spans="2:37" ht="15" customHeight="1" x14ac:dyDescent="0.25">
      <c r="B446" s="184" t="s">
        <v>1404</v>
      </c>
      <c r="C446" s="66"/>
      <c r="D446" s="78"/>
      <c r="E446" s="183"/>
      <c r="F446" s="32"/>
      <c r="G446" s="149"/>
      <c r="H446" s="34"/>
      <c r="I446" s="150"/>
      <c r="J446" s="37"/>
      <c r="K446" s="37"/>
      <c r="L446" s="37"/>
      <c r="M446" s="55"/>
      <c r="N446" s="37"/>
      <c r="O446" s="37"/>
      <c r="P446" s="37"/>
      <c r="Q446" s="37"/>
      <c r="R446" s="55"/>
      <c r="S446" s="30"/>
      <c r="T446" s="30"/>
      <c r="U446" s="52"/>
      <c r="V446" s="52"/>
      <c r="W446" s="52"/>
      <c r="X446" s="52"/>
      <c r="Y446" s="52"/>
      <c r="Z446" s="52"/>
      <c r="AB446" s="74"/>
      <c r="AC446"/>
      <c r="AD446"/>
      <c r="AE446" s="26"/>
      <c r="AF446" s="156"/>
      <c r="AG446" s="156"/>
      <c r="AH446" s="156"/>
      <c r="AI446" s="156"/>
      <c r="AJ446" s="156"/>
      <c r="AK446" s="132"/>
    </row>
    <row r="447" spans="2:37" x14ac:dyDescent="0.2">
      <c r="B447" s="146" t="s">
        <v>1405</v>
      </c>
      <c r="C447" s="39" t="s">
        <v>1406</v>
      </c>
      <c r="D447" s="58" t="s">
        <v>1407</v>
      </c>
      <c r="E447" s="148" t="s">
        <v>489</v>
      </c>
      <c r="F447" s="32"/>
      <c r="G447" s="149" t="s">
        <v>26</v>
      </c>
      <c r="H447" s="34"/>
      <c r="I447" s="167">
        <v>5492.4900000000007</v>
      </c>
      <c r="J447" s="37">
        <f>I447</f>
        <v>5492.4900000000007</v>
      </c>
      <c r="K447" s="37">
        <f>J447*2</f>
        <v>10984.980000000001</v>
      </c>
      <c r="L447" s="37">
        <v>0</v>
      </c>
      <c r="M447" s="37">
        <v>0</v>
      </c>
      <c r="N447" s="37">
        <f>M447*2</f>
        <v>0</v>
      </c>
      <c r="O447" s="37">
        <v>0</v>
      </c>
      <c r="P447" s="37">
        <f>O447*2</f>
        <v>0</v>
      </c>
      <c r="Q447" s="37">
        <f>L447*2</f>
        <v>0</v>
      </c>
      <c r="R447" s="37">
        <v>0</v>
      </c>
      <c r="S447" s="30">
        <f>R447*2</f>
        <v>0</v>
      </c>
      <c r="T447" s="30">
        <f>K447+N447+P447+Q447+S447</f>
        <v>10984.980000000001</v>
      </c>
      <c r="U447" s="169"/>
      <c r="V447" s="169"/>
      <c r="W447" s="169"/>
      <c r="X447" s="169"/>
      <c r="Y447" s="169"/>
      <c r="Z447" s="169"/>
      <c r="AA447" s="52"/>
      <c r="AB447" s="59"/>
      <c r="AC447" s="26"/>
      <c r="AD447" s="171"/>
      <c r="AE447" s="159"/>
      <c r="AF447" s="185"/>
      <c r="AG447" s="185"/>
      <c r="AH447" s="185"/>
      <c r="AI447" s="185"/>
      <c r="AJ447" s="185"/>
      <c r="AK447" s="52"/>
    </row>
    <row r="448" spans="2:37" ht="14.25" x14ac:dyDescent="0.2">
      <c r="B448" s="146" t="s">
        <v>1408</v>
      </c>
      <c r="C448" s="39" t="s">
        <v>1409</v>
      </c>
      <c r="D448" s="58" t="s">
        <v>1410</v>
      </c>
      <c r="E448" s="148" t="s">
        <v>489</v>
      </c>
      <c r="F448" s="32"/>
      <c r="G448" s="149" t="s">
        <v>26</v>
      </c>
      <c r="H448" s="34"/>
      <c r="I448" s="166">
        <v>5492.4900000000007</v>
      </c>
      <c r="J448" s="36">
        <f>I448</f>
        <v>5492.4900000000007</v>
      </c>
      <c r="K448" s="37">
        <f>J448*2</f>
        <v>10984.980000000001</v>
      </c>
      <c r="L448" s="37">
        <v>0</v>
      </c>
      <c r="M448" s="37"/>
      <c r="N448" s="37">
        <f>M448*2</f>
        <v>0</v>
      </c>
      <c r="O448" s="37">
        <v>0</v>
      </c>
      <c r="P448" s="37">
        <f>O448*2</f>
        <v>0</v>
      </c>
      <c r="Q448" s="37">
        <f>L448*2</f>
        <v>0</v>
      </c>
      <c r="R448" s="37"/>
      <c r="S448" s="30">
        <f>R448*2</f>
        <v>0</v>
      </c>
      <c r="T448" s="30">
        <f>K448+N448+P448+Q448+S448</f>
        <v>10984.980000000001</v>
      </c>
      <c r="U448" s="52"/>
      <c r="V448" s="52"/>
      <c r="W448" s="52"/>
      <c r="X448" s="52"/>
      <c r="Y448" s="52"/>
      <c r="Z448" s="52"/>
      <c r="AB448" s="75"/>
      <c r="AC448" s="159"/>
      <c r="AD448" s="170"/>
      <c r="AE448" s="158"/>
      <c r="AF448" s="147"/>
      <c r="AG448" s="147"/>
      <c r="AH448" s="147"/>
      <c r="AI448" s="147"/>
      <c r="AJ448" s="147"/>
      <c r="AK448" s="132"/>
    </row>
    <row r="449" spans="2:37" ht="15" x14ac:dyDescent="0.25">
      <c r="B449" s="146"/>
      <c r="C449" s="39"/>
      <c r="D449" s="42"/>
      <c r="E449" s="148"/>
      <c r="F449" s="32"/>
      <c r="G449" s="149"/>
      <c r="H449" s="34"/>
      <c r="I449" s="150"/>
      <c r="J449" s="37"/>
      <c r="K449" s="37"/>
      <c r="L449" s="37"/>
      <c r="M449" s="37"/>
      <c r="N449" s="37"/>
      <c r="O449" s="37"/>
      <c r="P449" s="37"/>
      <c r="Q449" s="37"/>
      <c r="R449" s="37"/>
      <c r="S449" s="30"/>
      <c r="T449" s="30"/>
      <c r="AB449"/>
      <c r="AC449"/>
      <c r="AD449" s="173"/>
      <c r="AE449" s="153"/>
      <c r="AF449" s="186"/>
      <c r="AG449" s="186"/>
      <c r="AH449" s="186"/>
      <c r="AI449" s="153"/>
      <c r="AK449" s="132"/>
    </row>
    <row r="450" spans="2:37" ht="15" customHeight="1" x14ac:dyDescent="0.2">
      <c r="B450" s="184" t="s">
        <v>1411</v>
      </c>
      <c r="C450" s="66"/>
      <c r="D450" s="78"/>
      <c r="E450" s="183"/>
      <c r="F450" s="32"/>
      <c r="G450" s="149"/>
      <c r="H450" s="34"/>
      <c r="I450" s="150"/>
      <c r="J450" s="37"/>
      <c r="K450" s="37"/>
      <c r="L450" s="37"/>
      <c r="M450" s="55"/>
      <c r="N450" s="37"/>
      <c r="O450" s="37"/>
      <c r="P450" s="37"/>
      <c r="Q450" s="37"/>
      <c r="R450" s="55"/>
      <c r="S450" s="30"/>
      <c r="T450" s="30"/>
      <c r="U450" s="52"/>
      <c r="V450" s="52"/>
      <c r="W450" s="52"/>
      <c r="X450" s="52"/>
      <c r="Y450" s="52"/>
      <c r="Z450" s="52"/>
      <c r="AB450" s="2"/>
      <c r="AC450" s="75"/>
      <c r="AD450" s="159"/>
      <c r="AE450" s="2"/>
      <c r="AF450" s="2"/>
      <c r="AG450" s="2"/>
      <c r="AH450" s="2"/>
      <c r="AI450" s="2"/>
      <c r="AJ450" s="2"/>
      <c r="AK450" s="132"/>
    </row>
    <row r="451" spans="2:37" ht="15" x14ac:dyDescent="0.25">
      <c r="B451" s="146" t="s">
        <v>1412</v>
      </c>
      <c r="C451" s="39" t="s">
        <v>1413</v>
      </c>
      <c r="D451" s="58" t="s">
        <v>1414</v>
      </c>
      <c r="E451" s="148" t="s">
        <v>629</v>
      </c>
      <c r="F451" s="44" t="s">
        <v>26</v>
      </c>
      <c r="G451" s="165"/>
      <c r="H451" s="34"/>
      <c r="I451" s="166">
        <v>5222.25</v>
      </c>
      <c r="J451" s="37">
        <f>I451</f>
        <v>5222.25</v>
      </c>
      <c r="K451" s="37">
        <f>J451*2</f>
        <v>10444.5</v>
      </c>
      <c r="L451" s="37">
        <v>0</v>
      </c>
      <c r="M451" s="37">
        <v>250</v>
      </c>
      <c r="N451" s="37">
        <f>M451*2</f>
        <v>500</v>
      </c>
      <c r="O451" s="37">
        <v>413.7</v>
      </c>
      <c r="P451" s="37">
        <f>O451*2</f>
        <v>827.4</v>
      </c>
      <c r="Q451" s="37">
        <f>L451*2</f>
        <v>0</v>
      </c>
      <c r="R451" s="37">
        <v>242.45</v>
      </c>
      <c r="S451" s="30">
        <f>R451*2</f>
        <v>484.9</v>
      </c>
      <c r="T451" s="30">
        <f>K451+N451+P451+Q451+S451</f>
        <v>12256.8</v>
      </c>
      <c r="AB451" s="74"/>
      <c r="AC451"/>
      <c r="AD451"/>
      <c r="AE451" s="2"/>
      <c r="AF451" s="2"/>
      <c r="AG451" s="2"/>
      <c r="AH451" s="2"/>
      <c r="AI451" s="2"/>
      <c r="AJ451" s="2"/>
      <c r="AK451" s="132"/>
    </row>
    <row r="452" spans="2:37" x14ac:dyDescent="0.2">
      <c r="B452" s="146" t="s">
        <v>1415</v>
      </c>
      <c r="C452" s="39" t="s">
        <v>1416</v>
      </c>
      <c r="D452" s="58" t="s">
        <v>1417</v>
      </c>
      <c r="E452" s="148" t="s">
        <v>629</v>
      </c>
      <c r="F452" s="32" t="s">
        <v>26</v>
      </c>
      <c r="G452" s="149"/>
      <c r="H452" s="34"/>
      <c r="I452" s="166">
        <v>7025.54</v>
      </c>
      <c r="J452" s="37">
        <f t="shared" ref="J452:J453" si="129">I452</f>
        <v>7025.54</v>
      </c>
      <c r="K452" s="37">
        <f>J452*2</f>
        <v>14051.08</v>
      </c>
      <c r="L452" s="37">
        <v>0</v>
      </c>
      <c r="M452" s="37">
        <v>0</v>
      </c>
      <c r="N452" s="37">
        <f>M452*2</f>
        <v>0</v>
      </c>
      <c r="O452" s="37">
        <v>0</v>
      </c>
      <c r="P452" s="37">
        <f>O452*2</f>
        <v>0</v>
      </c>
      <c r="Q452" s="37">
        <f>L452*2</f>
        <v>0</v>
      </c>
      <c r="R452" s="37">
        <v>0</v>
      </c>
      <c r="S452" s="30">
        <f>R452*2</f>
        <v>0</v>
      </c>
      <c r="T452" s="30">
        <f t="shared" ref="T452:T453" si="130">K452+N452+P452+Q452+S452</f>
        <v>14051.08</v>
      </c>
      <c r="AB452" s="59"/>
      <c r="AC452" s="26"/>
      <c r="AD452" s="152"/>
      <c r="AE452" s="2"/>
      <c r="AF452" s="2"/>
      <c r="AG452" s="2"/>
      <c r="AH452" s="2"/>
      <c r="AI452" s="2"/>
      <c r="AJ452" s="2"/>
      <c r="AK452" s="132"/>
    </row>
    <row r="453" spans="2:37" x14ac:dyDescent="0.2">
      <c r="B453" s="146" t="s">
        <v>1418</v>
      </c>
      <c r="C453" s="39" t="s">
        <v>1419</v>
      </c>
      <c r="D453" s="58" t="s">
        <v>1420</v>
      </c>
      <c r="E453" s="148" t="s">
        <v>629</v>
      </c>
      <c r="F453" s="32"/>
      <c r="G453" s="149" t="s">
        <v>26</v>
      </c>
      <c r="H453" s="34"/>
      <c r="I453" s="166">
        <v>5492.4900000000007</v>
      </c>
      <c r="J453" s="37">
        <f t="shared" si="129"/>
        <v>5492.4900000000007</v>
      </c>
      <c r="K453" s="37">
        <f>J453*2</f>
        <v>10984.980000000001</v>
      </c>
      <c r="L453" s="37">
        <v>0</v>
      </c>
      <c r="M453" s="55">
        <v>0</v>
      </c>
      <c r="N453" s="37">
        <v>0</v>
      </c>
      <c r="O453" s="37">
        <v>0</v>
      </c>
      <c r="P453" s="37">
        <v>0</v>
      </c>
      <c r="Q453" s="37">
        <v>0</v>
      </c>
      <c r="R453" s="55">
        <v>0</v>
      </c>
      <c r="S453" s="30">
        <v>0</v>
      </c>
      <c r="T453" s="30">
        <f t="shared" si="130"/>
        <v>10984.980000000001</v>
      </c>
      <c r="U453" s="52"/>
      <c r="V453" s="52"/>
      <c r="W453" s="52"/>
      <c r="X453" s="52"/>
      <c r="Y453" s="52"/>
      <c r="Z453" s="52"/>
      <c r="AB453" s="59"/>
      <c r="AC453" s="26"/>
      <c r="AD453" s="152"/>
      <c r="AE453" s="2"/>
      <c r="AF453" s="2"/>
      <c r="AG453" s="2"/>
      <c r="AH453" s="2"/>
      <c r="AI453" s="2"/>
      <c r="AJ453" s="2"/>
      <c r="AK453" s="132"/>
    </row>
    <row r="454" spans="2:37" x14ac:dyDescent="0.2">
      <c r="B454" s="146"/>
      <c r="C454" s="39"/>
      <c r="D454" s="42"/>
      <c r="E454" s="148"/>
      <c r="F454" s="32"/>
      <c r="G454" s="149"/>
      <c r="H454" s="34"/>
      <c r="I454" s="150"/>
      <c r="J454" s="37"/>
      <c r="K454" s="37"/>
      <c r="L454" s="37"/>
      <c r="M454" s="37"/>
      <c r="N454" s="37"/>
      <c r="O454" s="37"/>
      <c r="P454" s="37"/>
      <c r="Q454" s="37"/>
      <c r="R454" s="37"/>
      <c r="S454" s="30"/>
      <c r="T454" s="30"/>
      <c r="U454" s="52"/>
      <c r="V454" s="52"/>
      <c r="W454" s="52"/>
      <c r="X454" s="52"/>
      <c r="Y454" s="52"/>
      <c r="Z454" s="52"/>
      <c r="AB454" s="59"/>
      <c r="AC454" s="26"/>
      <c r="AD454" s="152"/>
      <c r="AE454" s="2"/>
      <c r="AF454" s="2"/>
      <c r="AG454" s="2"/>
      <c r="AH454" s="2"/>
      <c r="AI454" s="2"/>
      <c r="AJ454" s="2"/>
      <c r="AK454" s="132"/>
    </row>
    <row r="455" spans="2:37" ht="15" x14ac:dyDescent="0.25">
      <c r="B455" s="182" t="s">
        <v>1421</v>
      </c>
      <c r="D455" s="42"/>
      <c r="E455" s="148"/>
      <c r="F455" s="32"/>
      <c r="G455" s="149"/>
      <c r="H455" s="34"/>
      <c r="I455" s="150"/>
      <c r="J455" s="37"/>
      <c r="K455" s="37"/>
      <c r="L455" s="37"/>
      <c r="M455" s="55"/>
      <c r="N455" s="37"/>
      <c r="O455" s="37"/>
      <c r="P455" s="37"/>
      <c r="Q455" s="37"/>
      <c r="R455" s="55"/>
      <c r="S455" s="30"/>
      <c r="T455" s="30"/>
      <c r="U455" s="51"/>
      <c r="V455" s="51"/>
      <c r="W455" s="51"/>
      <c r="X455" s="51"/>
      <c r="Y455" s="51"/>
      <c r="Z455" s="51"/>
      <c r="AB455" s="74"/>
      <c r="AC455"/>
      <c r="AD455"/>
      <c r="AE455" s="158"/>
      <c r="AF455" s="158"/>
      <c r="AG455" s="158"/>
      <c r="AH455" s="158"/>
      <c r="AI455" s="158"/>
      <c r="AJ455" s="158"/>
      <c r="AK455" s="132"/>
    </row>
    <row r="456" spans="2:37" x14ac:dyDescent="0.2">
      <c r="B456" s="146" t="s">
        <v>1422</v>
      </c>
      <c r="C456" s="39" t="s">
        <v>1423</v>
      </c>
      <c r="D456" s="58" t="s">
        <v>1424</v>
      </c>
      <c r="E456" s="148" t="s">
        <v>485</v>
      </c>
      <c r="F456" s="32"/>
      <c r="G456" s="149" t="s">
        <v>26</v>
      </c>
      <c r="H456" s="34"/>
      <c r="I456" s="166">
        <v>5492.4900000000007</v>
      </c>
      <c r="J456" s="37">
        <f>I456</f>
        <v>5492.4900000000007</v>
      </c>
      <c r="K456" s="37">
        <f>J456*2</f>
        <v>10984.980000000001</v>
      </c>
      <c r="L456" s="37">
        <v>0</v>
      </c>
      <c r="M456" s="55">
        <v>0</v>
      </c>
      <c r="N456" s="37">
        <v>0</v>
      </c>
      <c r="O456" s="37">
        <v>0</v>
      </c>
      <c r="P456" s="37">
        <v>0</v>
      </c>
      <c r="Q456" s="37">
        <v>0</v>
      </c>
      <c r="R456" s="55">
        <v>0</v>
      </c>
      <c r="S456" s="30">
        <v>0</v>
      </c>
      <c r="T456" s="30">
        <f t="shared" ref="T456:T486" si="131">K456+N456+P456+Q456+S456</f>
        <v>10984.980000000001</v>
      </c>
      <c r="U456" s="51"/>
      <c r="V456" s="51"/>
      <c r="W456" s="51"/>
      <c r="X456" s="51"/>
      <c r="Y456" s="51"/>
      <c r="Z456" s="51"/>
      <c r="AB456" s="59"/>
      <c r="AC456" s="26"/>
      <c r="AD456" s="152"/>
      <c r="AE456" s="156"/>
      <c r="AF456" s="156"/>
      <c r="AG456" s="156"/>
      <c r="AH456" s="156"/>
      <c r="AI456" s="156"/>
      <c r="AJ456" s="156"/>
      <c r="AK456" s="132"/>
    </row>
    <row r="457" spans="2:37" x14ac:dyDescent="0.2">
      <c r="B457" s="146" t="s">
        <v>538</v>
      </c>
      <c r="C457" s="39" t="s">
        <v>539</v>
      </c>
      <c r="D457" s="58" t="s">
        <v>540</v>
      </c>
      <c r="E457" s="148" t="s">
        <v>485</v>
      </c>
      <c r="F457" s="32"/>
      <c r="G457" s="149" t="s">
        <v>26</v>
      </c>
      <c r="H457" s="34"/>
      <c r="I457" s="167">
        <v>5492.4900000000007</v>
      </c>
      <c r="J457" s="37">
        <f>I457</f>
        <v>5492.4900000000007</v>
      </c>
      <c r="K457" s="37">
        <f>J457*2</f>
        <v>10984.980000000001</v>
      </c>
      <c r="L457" s="37"/>
      <c r="M457" s="37"/>
      <c r="N457" s="37"/>
      <c r="O457" s="37"/>
      <c r="P457" s="37"/>
      <c r="Q457" s="37"/>
      <c r="R457" s="37"/>
      <c r="S457" s="30"/>
      <c r="T457" s="30">
        <f t="shared" si="131"/>
        <v>10984.980000000001</v>
      </c>
      <c r="U457" s="169"/>
      <c r="V457" s="169"/>
      <c r="W457" s="169"/>
      <c r="X457" s="169"/>
      <c r="Y457" s="169"/>
      <c r="Z457" s="169"/>
      <c r="AA457" s="52"/>
      <c r="AB457" s="59"/>
      <c r="AC457" s="26"/>
      <c r="AD457" s="152"/>
      <c r="AE457" s="168"/>
      <c r="AF457" s="168"/>
      <c r="AG457" s="168"/>
      <c r="AH457" s="168"/>
      <c r="AI457" s="168"/>
      <c r="AJ457" s="168"/>
      <c r="AK457" s="52"/>
    </row>
    <row r="458" spans="2:37" x14ac:dyDescent="0.2">
      <c r="B458" s="161" t="s">
        <v>1913</v>
      </c>
      <c r="C458" s="59" t="s">
        <v>1914</v>
      </c>
      <c r="D458" s="58" t="s">
        <v>1915</v>
      </c>
      <c r="E458" s="174" t="s">
        <v>1916</v>
      </c>
      <c r="F458" s="56"/>
      <c r="G458" s="165" t="s">
        <v>26</v>
      </c>
      <c r="H458" s="53"/>
      <c r="I458" s="53"/>
      <c r="J458" s="34">
        <v>5492.49</v>
      </c>
      <c r="K458" s="37">
        <f t="shared" ref="K458:K459" si="132">J458*2</f>
        <v>10984.98</v>
      </c>
      <c r="L458" s="34"/>
      <c r="M458" s="34"/>
      <c r="N458" s="34"/>
      <c r="O458" s="34"/>
      <c r="P458" s="34"/>
      <c r="Q458" s="34"/>
      <c r="R458" s="34"/>
      <c r="S458" s="34"/>
      <c r="T458" s="30">
        <f t="shared" si="131"/>
        <v>10984.98</v>
      </c>
      <c r="U458" s="52"/>
      <c r="V458" s="52"/>
      <c r="W458" s="52"/>
      <c r="X458" s="52"/>
      <c r="Y458" s="52"/>
      <c r="Z458" s="52"/>
      <c r="AA458" s="52"/>
      <c r="AB458" s="59"/>
      <c r="AC458" s="26"/>
      <c r="AD458" s="152"/>
      <c r="AE458" s="168"/>
      <c r="AF458" s="168"/>
      <c r="AG458" s="168"/>
      <c r="AH458" s="168"/>
      <c r="AI458" s="168"/>
      <c r="AJ458" s="168"/>
      <c r="AK458" s="52"/>
    </row>
    <row r="459" spans="2:37" x14ac:dyDescent="0.2">
      <c r="B459" s="146" t="s">
        <v>1917</v>
      </c>
      <c r="C459" s="59" t="s">
        <v>1918</v>
      </c>
      <c r="D459" s="58" t="s">
        <v>1919</v>
      </c>
      <c r="E459" s="148" t="s">
        <v>1912</v>
      </c>
      <c r="F459" s="32"/>
      <c r="G459" s="149" t="s">
        <v>26</v>
      </c>
      <c r="H459" s="34"/>
      <c r="I459" s="150"/>
      <c r="J459" s="37">
        <v>5937.91</v>
      </c>
      <c r="K459" s="37">
        <f t="shared" si="132"/>
        <v>11875.82</v>
      </c>
      <c r="L459" s="37"/>
      <c r="M459" s="37"/>
      <c r="N459" s="37"/>
      <c r="O459" s="37"/>
      <c r="P459" s="37"/>
      <c r="Q459" s="37"/>
      <c r="R459" s="37"/>
      <c r="S459" s="30"/>
      <c r="T459" s="30">
        <f t="shared" si="131"/>
        <v>11875.82</v>
      </c>
      <c r="U459" s="169"/>
      <c r="V459" s="169"/>
      <c r="W459" s="169"/>
      <c r="X459" s="169"/>
      <c r="Y459" s="169"/>
      <c r="Z459" s="169"/>
      <c r="AB459" s="59"/>
      <c r="AC459" s="26"/>
      <c r="AD459" s="152"/>
      <c r="AE459" s="156"/>
      <c r="AF459" s="156"/>
      <c r="AG459" s="156"/>
      <c r="AH459" s="156"/>
      <c r="AI459" s="156"/>
      <c r="AJ459" s="160"/>
      <c r="AK459" s="132"/>
    </row>
    <row r="460" spans="2:37" x14ac:dyDescent="0.2">
      <c r="B460" s="161"/>
      <c r="D460" s="42"/>
      <c r="E460" s="148"/>
      <c r="F460" s="32"/>
      <c r="G460" s="149"/>
      <c r="H460" s="34"/>
      <c r="I460" s="150"/>
      <c r="J460" s="37"/>
      <c r="K460" s="37"/>
      <c r="L460" s="37"/>
      <c r="M460" s="37"/>
      <c r="N460" s="37"/>
      <c r="O460" s="37"/>
      <c r="P460" s="37"/>
      <c r="Q460" s="37"/>
      <c r="R460" s="37"/>
      <c r="S460" s="30"/>
      <c r="T460" s="30"/>
      <c r="U460" s="169"/>
      <c r="V460" s="169"/>
      <c r="W460" s="169"/>
      <c r="X460" s="169"/>
      <c r="Y460" s="169"/>
      <c r="Z460" s="169"/>
      <c r="AB460" s="59"/>
      <c r="AC460" s="26"/>
      <c r="AD460" s="152"/>
      <c r="AE460" s="156"/>
      <c r="AF460" s="156"/>
      <c r="AG460" s="156"/>
      <c r="AH460" s="156"/>
      <c r="AI460" s="156"/>
      <c r="AJ460" s="160"/>
      <c r="AK460" s="132"/>
    </row>
    <row r="461" spans="2:37" ht="15" customHeight="1" x14ac:dyDescent="0.25">
      <c r="B461" s="184" t="s">
        <v>1430</v>
      </c>
      <c r="C461" s="66"/>
      <c r="D461" s="78"/>
      <c r="E461" s="183"/>
      <c r="F461" s="32"/>
      <c r="G461" s="149"/>
      <c r="H461" s="34"/>
      <c r="I461" s="150"/>
      <c r="J461" s="37"/>
      <c r="K461" s="37"/>
      <c r="L461" s="37"/>
      <c r="M461" s="55"/>
      <c r="N461" s="37"/>
      <c r="O461" s="37"/>
      <c r="P461" s="37"/>
      <c r="Q461" s="37"/>
      <c r="R461" s="55"/>
      <c r="S461" s="30"/>
      <c r="T461" s="30"/>
      <c r="U461" s="51"/>
      <c r="V461" s="51"/>
      <c r="W461" s="51"/>
      <c r="X461" s="51"/>
      <c r="Y461" s="51"/>
      <c r="Z461" s="51"/>
      <c r="AB461" s="74"/>
      <c r="AC461"/>
      <c r="AD461"/>
      <c r="AE461" s="158"/>
      <c r="AF461" s="158"/>
      <c r="AG461" s="158"/>
      <c r="AH461" s="158"/>
      <c r="AI461" s="158"/>
      <c r="AK461" s="132"/>
    </row>
    <row r="462" spans="2:37" x14ac:dyDescent="0.2">
      <c r="B462" s="146" t="s">
        <v>1431</v>
      </c>
      <c r="C462" s="39" t="s">
        <v>1432</v>
      </c>
      <c r="D462" s="58" t="s">
        <v>1433</v>
      </c>
      <c r="E462" s="148" t="s">
        <v>489</v>
      </c>
      <c r="F462" s="44" t="s">
        <v>26</v>
      </c>
      <c r="G462" s="165"/>
      <c r="H462" s="34"/>
      <c r="I462" s="166">
        <v>5492.4900000000007</v>
      </c>
      <c r="J462" s="37">
        <f>I462</f>
        <v>5492.4900000000007</v>
      </c>
      <c r="K462" s="37">
        <f t="shared" ref="K462" si="133">J462*2</f>
        <v>10984.980000000001</v>
      </c>
      <c r="L462" s="37">
        <v>0</v>
      </c>
      <c r="M462" s="37">
        <v>250</v>
      </c>
      <c r="N462" s="37">
        <f>M462*2</f>
        <v>500</v>
      </c>
      <c r="O462" s="37">
        <v>488.03</v>
      </c>
      <c r="P462" s="37">
        <f>O462*2</f>
        <v>976.06</v>
      </c>
      <c r="Q462" s="37">
        <f>L462*2</f>
        <v>0</v>
      </c>
      <c r="R462" s="37">
        <v>0</v>
      </c>
      <c r="S462" s="30">
        <f>R462*2</f>
        <v>0</v>
      </c>
      <c r="T462" s="30">
        <f t="shared" ref="T462:T470" si="134">K462+N462+P462+Q462+S462</f>
        <v>12461.04</v>
      </c>
      <c r="U462" s="169"/>
      <c r="V462" s="169"/>
      <c r="W462" s="169"/>
      <c r="X462" s="169"/>
      <c r="Y462" s="169"/>
      <c r="Z462" s="169"/>
      <c r="AB462" s="59"/>
      <c r="AC462" s="26"/>
      <c r="AD462" s="152"/>
      <c r="AE462" s="156"/>
      <c r="AF462" s="156"/>
      <c r="AG462" s="156"/>
      <c r="AH462" s="156"/>
      <c r="AI462" s="156"/>
      <c r="AK462" s="132"/>
    </row>
    <row r="463" spans="2:37" x14ac:dyDescent="0.2">
      <c r="B463" s="146" t="s">
        <v>1437</v>
      </c>
      <c r="C463" s="39" t="s">
        <v>1438</v>
      </c>
      <c r="D463" s="58" t="s">
        <v>1439</v>
      </c>
      <c r="E463" s="148" t="s">
        <v>489</v>
      </c>
      <c r="F463" s="32"/>
      <c r="G463" s="149" t="s">
        <v>26</v>
      </c>
      <c r="H463" s="34"/>
      <c r="I463" s="166">
        <v>5492.4900000000007</v>
      </c>
      <c r="J463" s="37">
        <f t="shared" ref="J463:J471" si="135">I463</f>
        <v>5492.4900000000007</v>
      </c>
      <c r="K463" s="37">
        <f>J463*2</f>
        <v>10984.980000000001</v>
      </c>
      <c r="L463" s="37">
        <v>0</v>
      </c>
      <c r="M463" s="37"/>
      <c r="N463" s="37">
        <f>M463*2</f>
        <v>0</v>
      </c>
      <c r="O463" s="37">
        <v>0</v>
      </c>
      <c r="P463" s="37">
        <f>O463*2</f>
        <v>0</v>
      </c>
      <c r="Q463" s="37">
        <f>L463*2</f>
        <v>0</v>
      </c>
      <c r="R463" s="37"/>
      <c r="S463" s="30">
        <f>R463*2</f>
        <v>0</v>
      </c>
      <c r="T463" s="30">
        <f t="shared" si="134"/>
        <v>10984.980000000001</v>
      </c>
      <c r="U463" s="169"/>
      <c r="V463" s="169"/>
      <c r="W463" s="169"/>
      <c r="X463" s="169"/>
      <c r="Y463" s="169"/>
      <c r="Z463" s="169"/>
      <c r="AB463" s="59"/>
      <c r="AC463" s="26"/>
      <c r="AD463" s="152"/>
      <c r="AE463" s="156"/>
      <c r="AF463" s="156"/>
      <c r="AG463" s="156"/>
      <c r="AH463" s="156"/>
      <c r="AI463" s="156"/>
      <c r="AK463" s="132"/>
    </row>
    <row r="464" spans="2:37" x14ac:dyDescent="0.2">
      <c r="B464" s="146" t="s">
        <v>1440</v>
      </c>
      <c r="C464" s="39" t="s">
        <v>1441</v>
      </c>
      <c r="D464" s="58" t="s">
        <v>1442</v>
      </c>
      <c r="E464" s="148" t="s">
        <v>489</v>
      </c>
      <c r="F464" s="44" t="s">
        <v>26</v>
      </c>
      <c r="G464" s="165"/>
      <c r="H464" s="34"/>
      <c r="I464" s="166">
        <v>6493.1200000000008</v>
      </c>
      <c r="J464" s="37">
        <f t="shared" si="135"/>
        <v>6493.1200000000008</v>
      </c>
      <c r="K464" s="37">
        <f t="shared" ref="K464:K469" si="136">J464*2</f>
        <v>12986.240000000002</v>
      </c>
      <c r="L464" s="37">
        <v>0</v>
      </c>
      <c r="M464" s="37">
        <v>250</v>
      </c>
      <c r="N464" s="37">
        <f t="shared" ref="N464:N469" si="137">M464*2</f>
        <v>500</v>
      </c>
      <c r="O464" s="37">
        <v>130.02000000000001</v>
      </c>
      <c r="P464" s="37">
        <f t="shared" ref="P464:P469" si="138">O464*2</f>
        <v>260.04000000000002</v>
      </c>
      <c r="Q464" s="37">
        <f t="shared" ref="Q464:Q469" si="139">L464*2</f>
        <v>0</v>
      </c>
      <c r="R464" s="37">
        <v>242.45</v>
      </c>
      <c r="S464" s="30">
        <f t="shared" ref="S464:S469" si="140">R464*2</f>
        <v>484.9</v>
      </c>
      <c r="T464" s="30">
        <f t="shared" si="134"/>
        <v>14231.180000000002</v>
      </c>
      <c r="U464" s="169"/>
      <c r="V464" s="169"/>
      <c r="W464" s="169"/>
      <c r="X464" s="169"/>
      <c r="Y464" s="169"/>
      <c r="Z464" s="169"/>
      <c r="AB464" s="59"/>
      <c r="AC464" s="26"/>
      <c r="AD464" s="152"/>
      <c r="AE464" s="156"/>
      <c r="AF464" s="156"/>
      <c r="AG464" s="156"/>
      <c r="AH464" s="156"/>
      <c r="AI464" s="156"/>
      <c r="AK464" s="132"/>
    </row>
    <row r="465" spans="2:37" x14ac:dyDescent="0.2">
      <c r="B465" s="146" t="s">
        <v>1443</v>
      </c>
      <c r="C465" s="39" t="s">
        <v>1444</v>
      </c>
      <c r="D465" s="58" t="s">
        <v>1445</v>
      </c>
      <c r="E465" s="148" t="s">
        <v>489</v>
      </c>
      <c r="F465" s="32"/>
      <c r="G465" s="149" t="s">
        <v>26</v>
      </c>
      <c r="H465" s="34"/>
      <c r="I465" s="166">
        <v>5492.4900000000007</v>
      </c>
      <c r="J465" s="37">
        <f t="shared" si="135"/>
        <v>5492.4900000000007</v>
      </c>
      <c r="K465" s="37">
        <f t="shared" si="136"/>
        <v>10984.980000000001</v>
      </c>
      <c r="L465" s="37">
        <v>0</v>
      </c>
      <c r="M465" s="37">
        <v>0</v>
      </c>
      <c r="N465" s="37">
        <f t="shared" si="137"/>
        <v>0</v>
      </c>
      <c r="O465" s="37">
        <v>0</v>
      </c>
      <c r="P465" s="37">
        <f t="shared" si="138"/>
        <v>0</v>
      </c>
      <c r="Q465" s="37">
        <f t="shared" si="139"/>
        <v>0</v>
      </c>
      <c r="R465" s="37">
        <v>0</v>
      </c>
      <c r="S465" s="30">
        <f t="shared" si="140"/>
        <v>0</v>
      </c>
      <c r="T465" s="30">
        <f t="shared" si="134"/>
        <v>10984.980000000001</v>
      </c>
      <c r="U465" s="52"/>
      <c r="V465" s="52"/>
      <c r="W465" s="52"/>
      <c r="X465" s="52"/>
      <c r="Y465" s="52"/>
      <c r="Z465" s="52"/>
      <c r="AB465" s="59"/>
      <c r="AC465" s="26"/>
      <c r="AD465" s="152"/>
      <c r="AE465" s="156"/>
      <c r="AF465" s="156"/>
      <c r="AG465" s="156"/>
      <c r="AH465" s="156"/>
      <c r="AI465" s="156"/>
    </row>
    <row r="466" spans="2:37" x14ac:dyDescent="0.2">
      <c r="B466" s="146" t="s">
        <v>1446</v>
      </c>
      <c r="C466" s="39" t="s">
        <v>1447</v>
      </c>
      <c r="D466" s="58" t="s">
        <v>1448</v>
      </c>
      <c r="E466" s="148" t="s">
        <v>489</v>
      </c>
      <c r="F466" s="32"/>
      <c r="G466" s="149" t="s">
        <v>26</v>
      </c>
      <c r="H466" s="34"/>
      <c r="I466" s="166">
        <v>5492.4900000000007</v>
      </c>
      <c r="J466" s="37">
        <f t="shared" si="135"/>
        <v>5492.4900000000007</v>
      </c>
      <c r="K466" s="37">
        <f t="shared" si="136"/>
        <v>10984.980000000001</v>
      </c>
      <c r="L466" s="37">
        <v>0</v>
      </c>
      <c r="M466" s="37">
        <v>0</v>
      </c>
      <c r="N466" s="37">
        <f t="shared" si="137"/>
        <v>0</v>
      </c>
      <c r="O466" s="37">
        <v>0</v>
      </c>
      <c r="P466" s="37">
        <f t="shared" si="138"/>
        <v>0</v>
      </c>
      <c r="Q466" s="37">
        <f t="shared" si="139"/>
        <v>0</v>
      </c>
      <c r="R466" s="37">
        <v>0</v>
      </c>
      <c r="S466" s="30">
        <f t="shared" si="140"/>
        <v>0</v>
      </c>
      <c r="T466" s="30">
        <f t="shared" si="134"/>
        <v>10984.980000000001</v>
      </c>
      <c r="U466" s="172"/>
      <c r="V466" s="172"/>
      <c r="W466" s="172"/>
      <c r="X466" s="172"/>
      <c r="Y466" s="172"/>
      <c r="Z466" s="172"/>
      <c r="AB466" s="59"/>
      <c r="AC466" s="26"/>
      <c r="AD466" s="152"/>
      <c r="AE466" s="156"/>
      <c r="AF466" s="156"/>
      <c r="AG466" s="156"/>
      <c r="AH466" s="156"/>
      <c r="AI466" s="156"/>
    </row>
    <row r="467" spans="2:37" x14ac:dyDescent="0.2">
      <c r="B467" s="146" t="s">
        <v>1449</v>
      </c>
      <c r="C467" s="39" t="s">
        <v>1450</v>
      </c>
      <c r="D467" s="58" t="s">
        <v>1451</v>
      </c>
      <c r="E467" s="148" t="s">
        <v>489</v>
      </c>
      <c r="F467" s="32" t="s">
        <v>26</v>
      </c>
      <c r="G467" s="149"/>
      <c r="H467" s="34"/>
      <c r="I467" s="166">
        <v>5492.4900000000007</v>
      </c>
      <c r="J467" s="37">
        <f t="shared" si="135"/>
        <v>5492.4900000000007</v>
      </c>
      <c r="K467" s="37">
        <f t="shared" si="136"/>
        <v>10984.980000000001</v>
      </c>
      <c r="L467" s="37">
        <v>0</v>
      </c>
      <c r="M467" s="37">
        <v>0</v>
      </c>
      <c r="N467" s="37">
        <f t="shared" si="137"/>
        <v>0</v>
      </c>
      <c r="O467" s="37">
        <v>0</v>
      </c>
      <c r="P467" s="37">
        <f t="shared" si="138"/>
        <v>0</v>
      </c>
      <c r="Q467" s="37">
        <f t="shared" si="139"/>
        <v>0</v>
      </c>
      <c r="R467" s="37">
        <v>0</v>
      </c>
      <c r="S467" s="30">
        <f t="shared" si="140"/>
        <v>0</v>
      </c>
      <c r="T467" s="30">
        <f t="shared" si="134"/>
        <v>10984.980000000001</v>
      </c>
      <c r="U467" s="169"/>
      <c r="V467" s="169"/>
      <c r="W467" s="169"/>
      <c r="X467" s="169"/>
      <c r="Y467" s="169"/>
      <c r="Z467" s="169"/>
      <c r="AB467" s="59"/>
      <c r="AC467" s="26"/>
      <c r="AD467" s="152"/>
      <c r="AE467" s="156"/>
      <c r="AF467" s="156"/>
      <c r="AG467" s="156"/>
      <c r="AH467" s="156"/>
      <c r="AI467" s="156"/>
    </row>
    <row r="468" spans="2:37" x14ac:dyDescent="0.2">
      <c r="B468" s="146" t="s">
        <v>1455</v>
      </c>
      <c r="C468" s="39" t="s">
        <v>1456</v>
      </c>
      <c r="D468" s="58" t="s">
        <v>1457</v>
      </c>
      <c r="E468" s="148" t="s">
        <v>489</v>
      </c>
      <c r="F468" s="32"/>
      <c r="G468" s="149" t="s">
        <v>26</v>
      </c>
      <c r="H468" s="34"/>
      <c r="I468" s="166">
        <v>5492.4900000000007</v>
      </c>
      <c r="J468" s="37">
        <f t="shared" si="135"/>
        <v>5492.4900000000007</v>
      </c>
      <c r="K468" s="37">
        <f t="shared" si="136"/>
        <v>10984.980000000001</v>
      </c>
      <c r="L468" s="37">
        <v>0</v>
      </c>
      <c r="M468" s="37">
        <v>0</v>
      </c>
      <c r="N468" s="37">
        <f t="shared" si="137"/>
        <v>0</v>
      </c>
      <c r="O468" s="37">
        <v>0</v>
      </c>
      <c r="P468" s="37">
        <f t="shared" si="138"/>
        <v>0</v>
      </c>
      <c r="Q468" s="37">
        <f t="shared" si="139"/>
        <v>0</v>
      </c>
      <c r="R468" s="37">
        <v>0</v>
      </c>
      <c r="S468" s="30">
        <f t="shared" si="140"/>
        <v>0</v>
      </c>
      <c r="T468" s="30">
        <f t="shared" si="134"/>
        <v>10984.980000000001</v>
      </c>
      <c r="U468" s="169"/>
      <c r="V468" s="169"/>
      <c r="W468" s="169"/>
      <c r="X468" s="169"/>
      <c r="Y468" s="169"/>
      <c r="Z468" s="169"/>
      <c r="AB468" s="59"/>
      <c r="AC468" s="26"/>
      <c r="AD468" s="152"/>
      <c r="AE468" s="156"/>
      <c r="AF468" s="156"/>
      <c r="AG468" s="156"/>
      <c r="AH468" s="156"/>
      <c r="AI468" s="156"/>
    </row>
    <row r="469" spans="2:37" x14ac:dyDescent="0.2">
      <c r="B469" s="146" t="s">
        <v>1458</v>
      </c>
      <c r="C469" s="39" t="s">
        <v>1459</v>
      </c>
      <c r="D469" s="58" t="s">
        <v>1460</v>
      </c>
      <c r="E469" s="148" t="s">
        <v>489</v>
      </c>
      <c r="F469" s="32"/>
      <c r="G469" s="149" t="s">
        <v>26</v>
      </c>
      <c r="H469" s="34"/>
      <c r="I469" s="166">
        <v>5492.4900000000007</v>
      </c>
      <c r="J469" s="37">
        <f t="shared" si="135"/>
        <v>5492.4900000000007</v>
      </c>
      <c r="K469" s="37">
        <f t="shared" si="136"/>
        <v>10984.980000000001</v>
      </c>
      <c r="L469" s="37">
        <v>0</v>
      </c>
      <c r="M469" s="37">
        <v>0</v>
      </c>
      <c r="N469" s="37">
        <f t="shared" si="137"/>
        <v>0</v>
      </c>
      <c r="O469" s="37">
        <v>0</v>
      </c>
      <c r="P469" s="37">
        <f t="shared" si="138"/>
        <v>0</v>
      </c>
      <c r="Q469" s="37">
        <f t="shared" si="139"/>
        <v>0</v>
      </c>
      <c r="R469" s="37">
        <v>0</v>
      </c>
      <c r="S469" s="30">
        <f t="shared" si="140"/>
        <v>0</v>
      </c>
      <c r="T469" s="30">
        <f t="shared" si="134"/>
        <v>10984.980000000001</v>
      </c>
      <c r="U469" s="169"/>
      <c r="V469" s="169"/>
      <c r="W469" s="169"/>
      <c r="X469" s="169"/>
      <c r="Y469" s="169"/>
      <c r="Z469" s="169"/>
      <c r="AB469" s="59"/>
      <c r="AC469" s="26"/>
      <c r="AD469" s="152"/>
      <c r="AE469" s="156"/>
      <c r="AF469" s="156"/>
      <c r="AG469" s="156"/>
      <c r="AH469" s="156"/>
      <c r="AI469" s="156"/>
    </row>
    <row r="470" spans="2:37" x14ac:dyDescent="0.2">
      <c r="B470" s="146" t="s">
        <v>1461</v>
      </c>
      <c r="C470" s="39" t="s">
        <v>1462</v>
      </c>
      <c r="D470" s="58" t="s">
        <v>1463</v>
      </c>
      <c r="E470" s="148" t="s">
        <v>489</v>
      </c>
      <c r="F470" s="56"/>
      <c r="G470" s="149" t="s">
        <v>26</v>
      </c>
      <c r="H470" s="53"/>
      <c r="I470" s="166">
        <v>7786.05</v>
      </c>
      <c r="J470" s="37">
        <f t="shared" si="135"/>
        <v>7786.05</v>
      </c>
      <c r="K470" s="37">
        <f>J470*2</f>
        <v>15572.1</v>
      </c>
      <c r="L470" s="37">
        <v>0</v>
      </c>
      <c r="M470" s="37">
        <v>0</v>
      </c>
      <c r="N470" s="37">
        <f>M470*2</f>
        <v>0</v>
      </c>
      <c r="O470" s="37">
        <v>0</v>
      </c>
      <c r="P470" s="37">
        <v>0</v>
      </c>
      <c r="Q470" s="37">
        <f>L470*2</f>
        <v>0</v>
      </c>
      <c r="R470" s="37">
        <v>0</v>
      </c>
      <c r="S470" s="30">
        <f>R470*2</f>
        <v>0</v>
      </c>
      <c r="T470" s="30">
        <f t="shared" si="134"/>
        <v>15572.1</v>
      </c>
      <c r="U470" s="51"/>
      <c r="V470" s="51"/>
      <c r="W470" s="51"/>
      <c r="X470" s="51"/>
      <c r="Y470" s="51"/>
      <c r="Z470" s="51"/>
      <c r="AB470" s="59"/>
      <c r="AC470" s="26"/>
      <c r="AD470" s="152"/>
      <c r="AE470" s="156"/>
      <c r="AF470" s="156"/>
      <c r="AG470" s="156"/>
      <c r="AH470" s="156"/>
      <c r="AI470" s="156"/>
    </row>
    <row r="471" spans="2:37" x14ac:dyDescent="0.2">
      <c r="B471" s="146" t="s">
        <v>1470</v>
      </c>
      <c r="C471" s="39" t="s">
        <v>1471</v>
      </c>
      <c r="D471" s="58" t="s">
        <v>1472</v>
      </c>
      <c r="E471" s="148" t="s">
        <v>489</v>
      </c>
      <c r="F471" s="32"/>
      <c r="G471" s="149" t="s">
        <v>26</v>
      </c>
      <c r="H471" s="34"/>
      <c r="I471" s="166">
        <v>5492.4900000000007</v>
      </c>
      <c r="J471" s="37">
        <f t="shared" si="135"/>
        <v>5492.4900000000007</v>
      </c>
      <c r="K471" s="37">
        <f>J471*2</f>
        <v>10984.980000000001</v>
      </c>
      <c r="L471" s="37">
        <v>0</v>
      </c>
      <c r="M471" s="37">
        <v>0</v>
      </c>
      <c r="N471" s="37">
        <f>M471*2</f>
        <v>0</v>
      </c>
      <c r="O471" s="37">
        <v>0</v>
      </c>
      <c r="P471" s="37">
        <v>0</v>
      </c>
      <c r="Q471" s="37">
        <f>L471*2</f>
        <v>0</v>
      </c>
      <c r="R471" s="37">
        <v>0</v>
      </c>
      <c r="S471" s="30">
        <v>0</v>
      </c>
      <c r="T471" s="30">
        <f>K471+N471+P471+Q471+S471</f>
        <v>10984.980000000001</v>
      </c>
      <c r="U471" s="169"/>
      <c r="V471" s="169"/>
      <c r="W471" s="169"/>
      <c r="X471" s="169"/>
      <c r="Y471" s="169"/>
      <c r="Z471" s="169"/>
      <c r="AB471" s="59"/>
      <c r="AC471" s="26"/>
      <c r="AD471" s="152"/>
      <c r="AE471" s="156"/>
      <c r="AF471" s="156"/>
      <c r="AG471" s="156"/>
      <c r="AH471" s="156"/>
      <c r="AI471" s="156"/>
    </row>
    <row r="472" spans="2:37" x14ac:dyDescent="0.2">
      <c r="B472" s="146"/>
      <c r="C472" s="39"/>
      <c r="D472" s="42"/>
      <c r="E472" s="148"/>
      <c r="F472" s="32"/>
      <c r="G472" s="149"/>
      <c r="H472" s="34"/>
      <c r="I472" s="150"/>
      <c r="J472" s="37"/>
      <c r="K472" s="37"/>
      <c r="L472" s="37"/>
      <c r="M472" s="37"/>
      <c r="N472" s="37"/>
      <c r="O472" s="37"/>
      <c r="P472" s="37"/>
      <c r="Q472" s="37"/>
      <c r="R472" s="37"/>
      <c r="S472" s="30"/>
      <c r="T472" s="30"/>
      <c r="U472" s="169"/>
      <c r="V472" s="169"/>
      <c r="W472" s="169"/>
      <c r="X472" s="169"/>
      <c r="Y472" s="169"/>
      <c r="Z472" s="169"/>
      <c r="AB472" s="75"/>
      <c r="AC472" s="159"/>
      <c r="AD472" s="170"/>
      <c r="AE472" s="160"/>
      <c r="AF472" s="160"/>
      <c r="AG472" s="160"/>
      <c r="AH472" s="160"/>
      <c r="AI472" s="160"/>
    </row>
    <row r="473" spans="2:37" ht="15" customHeight="1" x14ac:dyDescent="0.25">
      <c r="B473" s="184" t="s">
        <v>1473</v>
      </c>
      <c r="C473" s="66"/>
      <c r="D473" s="78"/>
      <c r="E473" s="183"/>
      <c r="F473" s="32"/>
      <c r="G473" s="149"/>
      <c r="H473" s="34"/>
      <c r="I473" s="150"/>
      <c r="J473" s="37"/>
      <c r="K473" s="37"/>
      <c r="L473" s="37"/>
      <c r="M473" s="37"/>
      <c r="N473" s="37"/>
      <c r="O473" s="37"/>
      <c r="P473" s="37"/>
      <c r="Q473" s="37"/>
      <c r="R473" s="37"/>
      <c r="S473" s="30"/>
      <c r="T473" s="30"/>
      <c r="U473" s="169"/>
      <c r="V473" s="169"/>
      <c r="W473" s="169"/>
      <c r="X473" s="169"/>
      <c r="Y473" s="169"/>
      <c r="Z473" s="169"/>
      <c r="AB473" s="74"/>
      <c r="AC473"/>
      <c r="AD473"/>
      <c r="AF473" s="158"/>
      <c r="AG473" s="158"/>
      <c r="AH473" s="158"/>
      <c r="AI473" s="158"/>
    </row>
    <row r="474" spans="2:37" x14ac:dyDescent="0.2">
      <c r="B474" s="146" t="s">
        <v>1474</v>
      </c>
      <c r="C474" s="39" t="s">
        <v>1475</v>
      </c>
      <c r="D474" s="58" t="s">
        <v>1476</v>
      </c>
      <c r="E474" s="148" t="s">
        <v>489</v>
      </c>
      <c r="F474" s="44" t="s">
        <v>26</v>
      </c>
      <c r="G474" s="165"/>
      <c r="H474" s="34"/>
      <c r="I474" s="166">
        <v>5172.8499999999995</v>
      </c>
      <c r="J474" s="37">
        <f>I474</f>
        <v>5172.8499999999995</v>
      </c>
      <c r="K474" s="37">
        <f t="shared" ref="K474:K486" si="141">J474*2</f>
        <v>10345.699999999999</v>
      </c>
      <c r="L474" s="37">
        <v>0</v>
      </c>
      <c r="M474" s="37">
        <v>250</v>
      </c>
      <c r="N474" s="37">
        <f t="shared" ref="N474:N485" si="142">M474*2</f>
        <v>500</v>
      </c>
      <c r="O474" s="37">
        <v>413.7</v>
      </c>
      <c r="P474" s="37">
        <f t="shared" ref="P474:P484" si="143">O474*2</f>
        <v>827.4</v>
      </c>
      <c r="Q474" s="37">
        <f t="shared" ref="Q474:Q485" si="144">L474*2</f>
        <v>0</v>
      </c>
      <c r="R474" s="37">
        <v>231.4</v>
      </c>
      <c r="S474" s="30">
        <f t="shared" ref="S474:S484" si="145">R474*2</f>
        <v>462.8</v>
      </c>
      <c r="T474" s="30">
        <f t="shared" si="131"/>
        <v>12135.899999999998</v>
      </c>
      <c r="U474" s="169"/>
      <c r="V474" s="169"/>
      <c r="W474" s="169"/>
      <c r="X474" s="169"/>
      <c r="Y474" s="169"/>
      <c r="Z474" s="169"/>
      <c r="AB474" s="59"/>
      <c r="AC474" s="26"/>
      <c r="AD474" s="152"/>
      <c r="AF474" s="156"/>
      <c r="AG474" s="156"/>
      <c r="AH474" s="156"/>
      <c r="AI474" s="156"/>
    </row>
    <row r="475" spans="2:37" x14ac:dyDescent="0.2">
      <c r="B475" s="146" t="s">
        <v>1477</v>
      </c>
      <c r="C475" s="39" t="s">
        <v>1478</v>
      </c>
      <c r="D475" s="58" t="s">
        <v>1479</v>
      </c>
      <c r="E475" s="148" t="s">
        <v>489</v>
      </c>
      <c r="F475" s="44" t="s">
        <v>26</v>
      </c>
      <c r="G475" s="165"/>
      <c r="H475" s="34"/>
      <c r="I475" s="166">
        <v>5492.4900000000007</v>
      </c>
      <c r="J475" s="37">
        <f t="shared" ref="J475:J486" si="146">I475</f>
        <v>5492.4900000000007</v>
      </c>
      <c r="K475" s="37">
        <f t="shared" si="141"/>
        <v>10984.980000000001</v>
      </c>
      <c r="L475" s="37">
        <v>0</v>
      </c>
      <c r="M475" s="37">
        <v>250</v>
      </c>
      <c r="N475" s="37">
        <f t="shared" si="142"/>
        <v>500</v>
      </c>
      <c r="O475" s="37">
        <v>339.82</v>
      </c>
      <c r="P475" s="37">
        <f t="shared" si="143"/>
        <v>679.64</v>
      </c>
      <c r="Q475" s="37">
        <f t="shared" si="144"/>
        <v>0</v>
      </c>
      <c r="R475" s="37">
        <v>242.45</v>
      </c>
      <c r="S475" s="30">
        <f t="shared" si="145"/>
        <v>484.9</v>
      </c>
      <c r="T475" s="30">
        <f t="shared" si="131"/>
        <v>12649.52</v>
      </c>
      <c r="U475" s="169"/>
      <c r="V475" s="169"/>
      <c r="W475" s="169"/>
      <c r="X475" s="169"/>
      <c r="Y475" s="169"/>
      <c r="Z475" s="169"/>
      <c r="AB475" s="59"/>
      <c r="AC475" s="26"/>
      <c r="AD475" s="152"/>
      <c r="AK475" s="132"/>
    </row>
    <row r="476" spans="2:37" x14ac:dyDescent="0.2">
      <c r="B476" s="146" t="s">
        <v>1480</v>
      </c>
      <c r="C476" s="39" t="s">
        <v>1481</v>
      </c>
      <c r="D476" s="58" t="s">
        <v>1482</v>
      </c>
      <c r="E476" s="148" t="s">
        <v>489</v>
      </c>
      <c r="F476" s="44" t="s">
        <v>26</v>
      </c>
      <c r="G476" s="165"/>
      <c r="H476" s="34"/>
      <c r="I476" s="166">
        <v>5492.4900000000007</v>
      </c>
      <c r="J476" s="37">
        <f t="shared" si="146"/>
        <v>5492.4900000000007</v>
      </c>
      <c r="K476" s="37">
        <f t="shared" si="141"/>
        <v>10984.980000000001</v>
      </c>
      <c r="L476" s="37">
        <v>0</v>
      </c>
      <c r="M476" s="37">
        <v>250</v>
      </c>
      <c r="N476" s="37">
        <f t="shared" si="142"/>
        <v>500</v>
      </c>
      <c r="O476" s="37">
        <v>271.86</v>
      </c>
      <c r="P476" s="37">
        <f t="shared" si="143"/>
        <v>543.72</v>
      </c>
      <c r="Q476" s="37">
        <f t="shared" si="144"/>
        <v>0</v>
      </c>
      <c r="R476" s="37">
        <v>231.4</v>
      </c>
      <c r="S476" s="30">
        <f t="shared" si="145"/>
        <v>462.8</v>
      </c>
      <c r="T476" s="30">
        <f t="shared" si="131"/>
        <v>12491.5</v>
      </c>
      <c r="U476" s="52"/>
      <c r="V476" s="52"/>
      <c r="W476" s="52"/>
      <c r="X476" s="52"/>
      <c r="Y476" s="52"/>
      <c r="Z476" s="52"/>
      <c r="AB476" s="59"/>
      <c r="AC476" s="26"/>
      <c r="AD476" s="152"/>
    </row>
    <row r="477" spans="2:37" x14ac:dyDescent="0.2">
      <c r="B477" s="146" t="s">
        <v>1483</v>
      </c>
      <c r="C477" s="39" t="s">
        <v>1484</v>
      </c>
      <c r="D477" s="58" t="s">
        <v>1485</v>
      </c>
      <c r="E477" s="148" t="s">
        <v>489</v>
      </c>
      <c r="F477" s="44" t="s">
        <v>26</v>
      </c>
      <c r="G477" s="165"/>
      <c r="H477" s="34"/>
      <c r="I477" s="166">
        <v>5492.4900000000007</v>
      </c>
      <c r="J477" s="37">
        <f t="shared" si="146"/>
        <v>5492.4900000000007</v>
      </c>
      <c r="K477" s="37">
        <f t="shared" si="141"/>
        <v>10984.980000000001</v>
      </c>
      <c r="L477" s="37">
        <v>0</v>
      </c>
      <c r="M477" s="37">
        <v>250</v>
      </c>
      <c r="N477" s="37">
        <f t="shared" si="142"/>
        <v>500</v>
      </c>
      <c r="O477" s="37">
        <v>271.86</v>
      </c>
      <c r="P477" s="37">
        <f t="shared" si="143"/>
        <v>543.72</v>
      </c>
      <c r="Q477" s="37">
        <f t="shared" si="144"/>
        <v>0</v>
      </c>
      <c r="R477" s="37">
        <v>231.4</v>
      </c>
      <c r="S477" s="30">
        <f t="shared" si="145"/>
        <v>462.8</v>
      </c>
      <c r="T477" s="30">
        <f t="shared" si="131"/>
        <v>12491.5</v>
      </c>
      <c r="U477" s="169"/>
      <c r="V477" s="169"/>
      <c r="W477" s="169"/>
      <c r="X477" s="169"/>
      <c r="Y477" s="169"/>
      <c r="Z477" s="169"/>
      <c r="AB477" s="59"/>
      <c r="AC477" s="26"/>
      <c r="AD477" s="152"/>
    </row>
    <row r="478" spans="2:37" x14ac:dyDescent="0.2">
      <c r="B478" s="146" t="s">
        <v>1486</v>
      </c>
      <c r="C478" s="39" t="s">
        <v>1487</v>
      </c>
      <c r="D478" s="58" t="s">
        <v>1488</v>
      </c>
      <c r="E478" s="148" t="s">
        <v>489</v>
      </c>
      <c r="F478" s="44" t="s">
        <v>26</v>
      </c>
      <c r="G478" s="165"/>
      <c r="H478" s="34"/>
      <c r="I478" s="166">
        <v>5492.4900000000007</v>
      </c>
      <c r="J478" s="37">
        <f t="shared" si="146"/>
        <v>5492.4900000000007</v>
      </c>
      <c r="K478" s="37">
        <f t="shared" si="141"/>
        <v>10984.980000000001</v>
      </c>
      <c r="L478" s="37">
        <v>0</v>
      </c>
      <c r="M478" s="37">
        <v>250</v>
      </c>
      <c r="N478" s="37">
        <f t="shared" si="142"/>
        <v>500</v>
      </c>
      <c r="O478" s="37">
        <v>203.89</v>
      </c>
      <c r="P478" s="37">
        <f t="shared" si="143"/>
        <v>407.78</v>
      </c>
      <c r="Q478" s="37">
        <f t="shared" si="144"/>
        <v>0</v>
      </c>
      <c r="R478" s="37">
        <v>267.14999999999998</v>
      </c>
      <c r="S478" s="30">
        <f t="shared" si="145"/>
        <v>534.29999999999995</v>
      </c>
      <c r="T478" s="30">
        <f t="shared" si="131"/>
        <v>12427.060000000001</v>
      </c>
      <c r="U478" s="169"/>
      <c r="V478" s="169"/>
      <c r="W478" s="169"/>
      <c r="X478" s="169"/>
      <c r="Y478" s="169"/>
      <c r="Z478" s="169"/>
      <c r="AB478" s="59"/>
      <c r="AC478" s="26"/>
      <c r="AD478" s="152"/>
    </row>
    <row r="479" spans="2:37" x14ac:dyDescent="0.2">
      <c r="B479" s="146" t="s">
        <v>1489</v>
      </c>
      <c r="C479" s="39" t="s">
        <v>1490</v>
      </c>
      <c r="D479" s="58" t="s">
        <v>1491</v>
      </c>
      <c r="E479" s="148" t="s">
        <v>489</v>
      </c>
      <c r="F479" s="44" t="s">
        <v>26</v>
      </c>
      <c r="G479" s="165"/>
      <c r="H479" s="34"/>
      <c r="I479" s="166">
        <v>5492.4900000000007</v>
      </c>
      <c r="J479" s="37">
        <f t="shared" si="146"/>
        <v>5492.4900000000007</v>
      </c>
      <c r="K479" s="37">
        <f t="shared" si="141"/>
        <v>10984.980000000001</v>
      </c>
      <c r="L479" s="37">
        <v>0</v>
      </c>
      <c r="M479" s="37">
        <v>250</v>
      </c>
      <c r="N479" s="37">
        <f t="shared" si="142"/>
        <v>500</v>
      </c>
      <c r="O479" s="37">
        <v>130.02000000000001</v>
      </c>
      <c r="P479" s="37">
        <f t="shared" si="143"/>
        <v>260.04000000000002</v>
      </c>
      <c r="Q479" s="37">
        <f t="shared" si="144"/>
        <v>0</v>
      </c>
      <c r="R479" s="37">
        <v>205.4</v>
      </c>
      <c r="S479" s="30">
        <f t="shared" si="145"/>
        <v>410.8</v>
      </c>
      <c r="T479" s="30">
        <f t="shared" si="131"/>
        <v>12155.820000000002</v>
      </c>
      <c r="U479" s="169"/>
      <c r="V479" s="169"/>
      <c r="W479" s="169"/>
      <c r="X479" s="169"/>
      <c r="Y479" s="169"/>
      <c r="Z479" s="169"/>
      <c r="AB479" s="59"/>
      <c r="AC479" s="26"/>
      <c r="AD479" s="152"/>
    </row>
    <row r="480" spans="2:37" x14ac:dyDescent="0.2">
      <c r="B480" s="146" t="s">
        <v>1492</v>
      </c>
      <c r="C480" s="39" t="s">
        <v>1493</v>
      </c>
      <c r="D480" s="58" t="s">
        <v>1494</v>
      </c>
      <c r="E480" s="148" t="s">
        <v>489</v>
      </c>
      <c r="F480" s="32"/>
      <c r="G480" s="149" t="s">
        <v>26</v>
      </c>
      <c r="H480" s="34"/>
      <c r="I480" s="166">
        <v>5492.4900000000007</v>
      </c>
      <c r="J480" s="37">
        <f t="shared" si="146"/>
        <v>5492.4900000000007</v>
      </c>
      <c r="K480" s="37">
        <f t="shared" si="141"/>
        <v>10984.980000000001</v>
      </c>
      <c r="L480" s="37">
        <v>0</v>
      </c>
      <c r="M480" s="37">
        <v>0</v>
      </c>
      <c r="N480" s="37">
        <f t="shared" si="142"/>
        <v>0</v>
      </c>
      <c r="O480" s="37">
        <v>0</v>
      </c>
      <c r="P480" s="37">
        <f t="shared" si="143"/>
        <v>0</v>
      </c>
      <c r="Q480" s="37">
        <f t="shared" si="144"/>
        <v>0</v>
      </c>
      <c r="R480" s="37">
        <v>0</v>
      </c>
      <c r="S480" s="30">
        <f t="shared" si="145"/>
        <v>0</v>
      </c>
      <c r="T480" s="30">
        <f t="shared" si="131"/>
        <v>10984.980000000001</v>
      </c>
      <c r="U480" s="169"/>
      <c r="V480" s="169"/>
      <c r="W480" s="169"/>
      <c r="X480" s="169"/>
      <c r="Y480" s="169"/>
      <c r="Z480" s="169"/>
      <c r="AB480" s="59"/>
      <c r="AC480" s="26"/>
      <c r="AD480" s="152"/>
    </row>
    <row r="481" spans="2:37" x14ac:dyDescent="0.2">
      <c r="B481" s="146" t="s">
        <v>1498</v>
      </c>
      <c r="C481" s="39" t="s">
        <v>1499</v>
      </c>
      <c r="D481" s="58" t="s">
        <v>1500</v>
      </c>
      <c r="E481" s="148" t="s">
        <v>489</v>
      </c>
      <c r="F481" s="44" t="s">
        <v>26</v>
      </c>
      <c r="G481" s="165"/>
      <c r="H481" s="34"/>
      <c r="I481" s="166">
        <v>5492.4900000000007</v>
      </c>
      <c r="J481" s="37">
        <f t="shared" si="146"/>
        <v>5492.4900000000007</v>
      </c>
      <c r="K481" s="37">
        <f t="shared" si="141"/>
        <v>10984.980000000001</v>
      </c>
      <c r="L481" s="37">
        <v>0</v>
      </c>
      <c r="M481" s="37">
        <v>250</v>
      </c>
      <c r="N481" s="37">
        <f t="shared" si="142"/>
        <v>500</v>
      </c>
      <c r="O481" s="37">
        <v>0</v>
      </c>
      <c r="P481" s="37">
        <f t="shared" si="143"/>
        <v>0</v>
      </c>
      <c r="Q481" s="37">
        <f t="shared" si="144"/>
        <v>0</v>
      </c>
      <c r="R481" s="37">
        <v>205.4</v>
      </c>
      <c r="S481" s="30">
        <f t="shared" si="145"/>
        <v>410.8</v>
      </c>
      <c r="T481" s="30">
        <f t="shared" si="131"/>
        <v>11895.78</v>
      </c>
      <c r="U481" s="169"/>
      <c r="V481" s="169"/>
      <c r="W481" s="169"/>
      <c r="X481" s="169"/>
      <c r="Y481" s="169"/>
      <c r="Z481" s="169"/>
      <c r="AB481" s="59"/>
      <c r="AC481" s="26"/>
      <c r="AD481" s="152"/>
    </row>
    <row r="482" spans="2:37" x14ac:dyDescent="0.2">
      <c r="B482" s="146" t="s">
        <v>1501</v>
      </c>
      <c r="C482" s="39" t="s">
        <v>1502</v>
      </c>
      <c r="D482" s="58" t="s">
        <v>1503</v>
      </c>
      <c r="E482" s="148" t="s">
        <v>489</v>
      </c>
      <c r="F482" s="32"/>
      <c r="G482" s="149" t="s">
        <v>26</v>
      </c>
      <c r="H482" s="34"/>
      <c r="I482" s="166">
        <v>5492.4900000000007</v>
      </c>
      <c r="J482" s="37">
        <f t="shared" si="146"/>
        <v>5492.4900000000007</v>
      </c>
      <c r="K482" s="37">
        <f t="shared" si="141"/>
        <v>10984.980000000001</v>
      </c>
      <c r="L482" s="37">
        <v>0</v>
      </c>
      <c r="M482" s="37">
        <v>0</v>
      </c>
      <c r="N482" s="37">
        <f t="shared" si="142"/>
        <v>0</v>
      </c>
      <c r="O482" s="37">
        <v>0</v>
      </c>
      <c r="P482" s="37">
        <f t="shared" si="143"/>
        <v>0</v>
      </c>
      <c r="Q482" s="37">
        <f t="shared" si="144"/>
        <v>0</v>
      </c>
      <c r="R482" s="37">
        <v>0</v>
      </c>
      <c r="S482" s="30">
        <f t="shared" si="145"/>
        <v>0</v>
      </c>
      <c r="T482" s="30">
        <f t="shared" si="131"/>
        <v>10984.980000000001</v>
      </c>
      <c r="U482" s="169"/>
      <c r="V482" s="169"/>
      <c r="W482" s="169"/>
      <c r="X482" s="169"/>
      <c r="Y482" s="169"/>
      <c r="Z482" s="169"/>
      <c r="AB482" s="59"/>
      <c r="AC482" s="26"/>
      <c r="AD482" s="152"/>
    </row>
    <row r="483" spans="2:37" x14ac:dyDescent="0.2">
      <c r="B483" s="146" t="s">
        <v>1504</v>
      </c>
      <c r="C483" s="39" t="s">
        <v>1505</v>
      </c>
      <c r="D483" s="58" t="s">
        <v>1506</v>
      </c>
      <c r="E483" s="148" t="s">
        <v>489</v>
      </c>
      <c r="F483" s="32"/>
      <c r="G483" s="149" t="s">
        <v>26</v>
      </c>
      <c r="H483" s="34"/>
      <c r="I483" s="166">
        <v>5492.4900000000007</v>
      </c>
      <c r="J483" s="37">
        <f t="shared" si="146"/>
        <v>5492.4900000000007</v>
      </c>
      <c r="K483" s="37">
        <f t="shared" si="141"/>
        <v>10984.980000000001</v>
      </c>
      <c r="L483" s="37">
        <v>0</v>
      </c>
      <c r="M483" s="37">
        <v>0</v>
      </c>
      <c r="N483" s="37">
        <f t="shared" si="142"/>
        <v>0</v>
      </c>
      <c r="O483" s="37">
        <v>0</v>
      </c>
      <c r="P483" s="37">
        <f t="shared" si="143"/>
        <v>0</v>
      </c>
      <c r="Q483" s="37">
        <f t="shared" si="144"/>
        <v>0</v>
      </c>
      <c r="R483" s="37">
        <v>0</v>
      </c>
      <c r="S483" s="30">
        <f t="shared" si="145"/>
        <v>0</v>
      </c>
      <c r="T483" s="30">
        <f t="shared" si="131"/>
        <v>10984.980000000001</v>
      </c>
      <c r="AB483" s="59"/>
      <c r="AC483" s="26"/>
      <c r="AD483" s="152"/>
    </row>
    <row r="484" spans="2:37" x14ac:dyDescent="0.2">
      <c r="B484" s="146" t="s">
        <v>1507</v>
      </c>
      <c r="C484" s="39" t="s">
        <v>1508</v>
      </c>
      <c r="D484" s="58" t="s">
        <v>1509</v>
      </c>
      <c r="E484" s="148" t="s">
        <v>489</v>
      </c>
      <c r="F484" s="32"/>
      <c r="G484" s="149" t="s">
        <v>26</v>
      </c>
      <c r="H484" s="34"/>
      <c r="I484" s="166">
        <v>5492.4900000000007</v>
      </c>
      <c r="J484" s="37">
        <f t="shared" si="146"/>
        <v>5492.4900000000007</v>
      </c>
      <c r="K484" s="37">
        <f t="shared" si="141"/>
        <v>10984.980000000001</v>
      </c>
      <c r="L484" s="37">
        <v>0</v>
      </c>
      <c r="M484" s="37">
        <v>0</v>
      </c>
      <c r="N484" s="37">
        <f t="shared" si="142"/>
        <v>0</v>
      </c>
      <c r="O484" s="37">
        <v>0</v>
      </c>
      <c r="P484" s="37">
        <f t="shared" si="143"/>
        <v>0</v>
      </c>
      <c r="Q484" s="37">
        <f t="shared" si="144"/>
        <v>0</v>
      </c>
      <c r="R484" s="37">
        <v>0</v>
      </c>
      <c r="S484" s="30">
        <f t="shared" si="145"/>
        <v>0</v>
      </c>
      <c r="T484" s="30">
        <f t="shared" si="131"/>
        <v>10984.980000000001</v>
      </c>
      <c r="U484" s="169"/>
      <c r="V484" s="169"/>
      <c r="W484" s="169"/>
      <c r="X484" s="169"/>
      <c r="Y484" s="169"/>
      <c r="Z484" s="169"/>
      <c r="AB484" s="59"/>
      <c r="AC484" s="26"/>
      <c r="AD484" s="152"/>
    </row>
    <row r="485" spans="2:37" x14ac:dyDescent="0.2">
      <c r="B485" s="146" t="s">
        <v>1510</v>
      </c>
      <c r="C485" s="39" t="s">
        <v>1511</v>
      </c>
      <c r="D485" s="58" t="s">
        <v>1512</v>
      </c>
      <c r="E485" s="148" t="s">
        <v>489</v>
      </c>
      <c r="F485" s="32"/>
      <c r="G485" s="149" t="s">
        <v>26</v>
      </c>
      <c r="H485" s="34"/>
      <c r="I485" s="166">
        <v>5492.4900000000007</v>
      </c>
      <c r="J485" s="37">
        <f t="shared" si="146"/>
        <v>5492.4900000000007</v>
      </c>
      <c r="K485" s="37">
        <f t="shared" si="141"/>
        <v>10984.980000000001</v>
      </c>
      <c r="L485" s="37">
        <v>0</v>
      </c>
      <c r="M485" s="37">
        <v>0</v>
      </c>
      <c r="N485" s="37">
        <f t="shared" si="142"/>
        <v>0</v>
      </c>
      <c r="O485" s="37">
        <v>0</v>
      </c>
      <c r="P485" s="37">
        <v>0</v>
      </c>
      <c r="Q485" s="37">
        <f t="shared" si="144"/>
        <v>0</v>
      </c>
      <c r="R485" s="37">
        <v>0</v>
      </c>
      <c r="S485" s="30">
        <v>0</v>
      </c>
      <c r="T485" s="30">
        <f t="shared" si="131"/>
        <v>10984.980000000001</v>
      </c>
      <c r="U485" s="52"/>
      <c r="V485" s="52"/>
      <c r="W485" s="52"/>
      <c r="X485" s="52"/>
      <c r="Y485" s="52"/>
      <c r="Z485" s="52"/>
      <c r="AB485" s="59"/>
      <c r="AC485" s="26"/>
      <c r="AD485" s="152"/>
    </row>
    <row r="486" spans="2:37" x14ac:dyDescent="0.2">
      <c r="B486" s="146" t="s">
        <v>1516</v>
      </c>
      <c r="C486" s="39" t="s">
        <v>1517</v>
      </c>
      <c r="D486" s="58" t="s">
        <v>1518</v>
      </c>
      <c r="E486" s="148" t="s">
        <v>489</v>
      </c>
      <c r="F486" s="32"/>
      <c r="G486" s="149" t="s">
        <v>26</v>
      </c>
      <c r="H486" s="34"/>
      <c r="I486" s="166">
        <v>5492.4900000000007</v>
      </c>
      <c r="J486" s="37">
        <f t="shared" si="146"/>
        <v>5492.4900000000007</v>
      </c>
      <c r="K486" s="37">
        <f t="shared" si="141"/>
        <v>10984.980000000001</v>
      </c>
      <c r="L486" s="37">
        <v>0</v>
      </c>
      <c r="M486" s="37">
        <v>0</v>
      </c>
      <c r="N486" s="37">
        <f>M486*2</f>
        <v>0</v>
      </c>
      <c r="O486" s="37">
        <v>0</v>
      </c>
      <c r="P486" s="37">
        <v>0</v>
      </c>
      <c r="Q486" s="37">
        <f>L486*2</f>
        <v>0</v>
      </c>
      <c r="R486" s="37">
        <v>0</v>
      </c>
      <c r="S486" s="30">
        <f>R486*2</f>
        <v>0</v>
      </c>
      <c r="T486" s="30">
        <f t="shared" si="131"/>
        <v>10984.980000000001</v>
      </c>
      <c r="U486" s="176"/>
      <c r="V486" s="176"/>
      <c r="W486" s="176"/>
      <c r="X486" s="176"/>
      <c r="Y486" s="176"/>
      <c r="Z486" s="176"/>
      <c r="AB486" s="59"/>
      <c r="AC486" s="26"/>
      <c r="AD486" s="152"/>
    </row>
    <row r="487" spans="2:37" x14ac:dyDescent="0.2">
      <c r="B487" s="146"/>
      <c r="C487" s="39"/>
      <c r="D487" s="42"/>
      <c r="E487" s="148"/>
      <c r="F487" s="32"/>
      <c r="G487" s="149"/>
      <c r="H487" s="34"/>
      <c r="I487" s="150"/>
      <c r="J487" s="37"/>
      <c r="K487" s="37"/>
      <c r="L487" s="37"/>
      <c r="M487" s="37"/>
      <c r="N487" s="37"/>
      <c r="O487" s="37"/>
      <c r="P487" s="37"/>
      <c r="Q487" s="37"/>
      <c r="R487" s="37"/>
      <c r="S487" s="30"/>
      <c r="T487" s="30"/>
      <c r="U487" s="176"/>
      <c r="V487" s="176"/>
      <c r="W487" s="176"/>
      <c r="X487" s="176"/>
      <c r="Y487" s="176"/>
      <c r="Z487" s="176"/>
      <c r="AB487" s="75"/>
      <c r="AC487" s="159"/>
      <c r="AD487" s="170"/>
    </row>
    <row r="488" spans="2:37" ht="15" customHeight="1" x14ac:dyDescent="0.25">
      <c r="B488" s="184" t="s">
        <v>1519</v>
      </c>
      <c r="C488" s="66"/>
      <c r="D488" s="78"/>
      <c r="E488" s="183"/>
      <c r="F488" s="32"/>
      <c r="G488" s="149"/>
      <c r="H488" s="34"/>
      <c r="I488" s="150"/>
      <c r="J488" s="37"/>
      <c r="K488" s="37"/>
      <c r="L488" s="37"/>
      <c r="M488" s="37"/>
      <c r="N488" s="37"/>
      <c r="O488" s="37"/>
      <c r="P488" s="37"/>
      <c r="Q488" s="37"/>
      <c r="R488" s="37"/>
      <c r="S488" s="30"/>
      <c r="T488" s="30"/>
      <c r="U488" s="169"/>
      <c r="V488" s="169"/>
      <c r="W488" s="169"/>
      <c r="X488" s="169"/>
      <c r="Y488" s="169"/>
      <c r="Z488" s="169"/>
      <c r="AB488" s="74"/>
      <c r="AC488"/>
      <c r="AD488"/>
    </row>
    <row r="489" spans="2:37" x14ac:dyDescent="0.2">
      <c r="B489" s="146" t="s">
        <v>1520</v>
      </c>
      <c r="C489" s="39" t="s">
        <v>1521</v>
      </c>
      <c r="D489" s="58" t="s">
        <v>1522</v>
      </c>
      <c r="E489" s="148" t="s">
        <v>489</v>
      </c>
      <c r="F489" s="32"/>
      <c r="G489" s="149" t="s">
        <v>26</v>
      </c>
      <c r="H489" s="34"/>
      <c r="I489" s="166">
        <v>5646.7400000000007</v>
      </c>
      <c r="J489" s="37">
        <f>I489</f>
        <v>5646.7400000000007</v>
      </c>
      <c r="K489" s="37">
        <f>J489*2</f>
        <v>11293.480000000001</v>
      </c>
      <c r="L489" s="37">
        <v>0</v>
      </c>
      <c r="M489" s="37">
        <v>0</v>
      </c>
      <c r="N489" s="37">
        <f>M489*2</f>
        <v>0</v>
      </c>
      <c r="O489" s="37">
        <v>0</v>
      </c>
      <c r="P489" s="37">
        <f>O489*2</f>
        <v>0</v>
      </c>
      <c r="Q489" s="37">
        <f>L489*2</f>
        <v>0</v>
      </c>
      <c r="R489" s="37">
        <v>0</v>
      </c>
      <c r="S489" s="30">
        <f>R489*2</f>
        <v>0</v>
      </c>
      <c r="T489" s="30">
        <f>K489+N489+P489+Q489+S489</f>
        <v>11293.480000000001</v>
      </c>
      <c r="U489" s="169"/>
      <c r="V489" s="169"/>
      <c r="W489" s="169"/>
      <c r="X489" s="169"/>
      <c r="Y489" s="169"/>
      <c r="Z489" s="169"/>
      <c r="AB489" s="59"/>
      <c r="AC489" s="26"/>
      <c r="AD489" s="152"/>
    </row>
    <row r="490" spans="2:37" x14ac:dyDescent="0.2">
      <c r="B490" s="146" t="s">
        <v>1523</v>
      </c>
      <c r="C490" s="39" t="s">
        <v>1524</v>
      </c>
      <c r="D490" s="58" t="s">
        <v>1525</v>
      </c>
      <c r="E490" s="148" t="s">
        <v>1346</v>
      </c>
      <c r="F490" s="32"/>
      <c r="G490" s="149" t="s">
        <v>26</v>
      </c>
      <c r="H490" s="34"/>
      <c r="I490" s="166">
        <v>5492.4900000000007</v>
      </c>
      <c r="J490" s="37">
        <f t="shared" ref="J490:J491" si="147">I490</f>
        <v>5492.4900000000007</v>
      </c>
      <c r="K490" s="37">
        <f>J490*2</f>
        <v>10984.980000000001</v>
      </c>
      <c r="L490" s="37">
        <v>0</v>
      </c>
      <c r="M490" s="37"/>
      <c r="N490" s="37">
        <f>M490*2</f>
        <v>0</v>
      </c>
      <c r="O490" s="37">
        <v>0</v>
      </c>
      <c r="P490" s="37">
        <f>O490*2</f>
        <v>0</v>
      </c>
      <c r="Q490" s="37">
        <f>L490*2</f>
        <v>0</v>
      </c>
      <c r="R490" s="37"/>
      <c r="S490" s="30">
        <f>R490*2</f>
        <v>0</v>
      </c>
      <c r="T490" s="30">
        <f>K490+N490+P490+Q490+S490</f>
        <v>10984.980000000001</v>
      </c>
      <c r="U490" s="52"/>
      <c r="V490" s="52"/>
      <c r="W490" s="52"/>
      <c r="X490" s="52"/>
      <c r="Y490" s="52"/>
      <c r="Z490" s="52"/>
      <c r="AB490" s="59"/>
      <c r="AC490" s="26"/>
      <c r="AD490" s="152"/>
    </row>
    <row r="491" spans="2:37" x14ac:dyDescent="0.2">
      <c r="B491" s="146" t="s">
        <v>1526</v>
      </c>
      <c r="C491" s="39" t="s">
        <v>1527</v>
      </c>
      <c r="D491" s="58" t="s">
        <v>1528</v>
      </c>
      <c r="E491" s="148" t="s">
        <v>1306</v>
      </c>
      <c r="F491" s="32"/>
      <c r="G491" s="149" t="s">
        <v>26</v>
      </c>
      <c r="H491" s="34"/>
      <c r="I491" s="166">
        <v>5492.4900000000007</v>
      </c>
      <c r="J491" s="37">
        <f t="shared" si="147"/>
        <v>5492.4900000000007</v>
      </c>
      <c r="K491" s="37">
        <f>J491*2</f>
        <v>10984.980000000001</v>
      </c>
      <c r="L491" s="37">
        <v>0</v>
      </c>
      <c r="M491" s="55"/>
      <c r="N491" s="37">
        <f>M491*2</f>
        <v>0</v>
      </c>
      <c r="O491" s="37">
        <v>0</v>
      </c>
      <c r="P491" s="37">
        <f>O491*2</f>
        <v>0</v>
      </c>
      <c r="Q491" s="37">
        <f>L491*2</f>
        <v>0</v>
      </c>
      <c r="R491" s="55"/>
      <c r="S491" s="30">
        <f>R491*2</f>
        <v>0</v>
      </c>
      <c r="T491" s="30">
        <f>K491+N491+P491+Q491+S491</f>
        <v>10984.980000000001</v>
      </c>
      <c r="AB491" s="59"/>
      <c r="AC491" s="26"/>
      <c r="AD491" s="152"/>
      <c r="AK491" s="132"/>
    </row>
    <row r="492" spans="2:37" ht="15" x14ac:dyDescent="0.25">
      <c r="B492" s="146"/>
      <c r="C492" s="39"/>
      <c r="D492" s="42"/>
      <c r="E492" s="148"/>
      <c r="F492" s="32"/>
      <c r="G492" s="149"/>
      <c r="H492" s="34"/>
      <c r="I492" s="150"/>
      <c r="J492" s="37"/>
      <c r="K492" s="37"/>
      <c r="L492" s="37"/>
      <c r="M492" s="55"/>
      <c r="N492" s="37"/>
      <c r="O492" s="37"/>
      <c r="P492" s="37"/>
      <c r="Q492" s="37"/>
      <c r="R492" s="55"/>
      <c r="S492" s="30"/>
      <c r="T492" s="30"/>
      <c r="AA492" s="74"/>
      <c r="AB492"/>
      <c r="AC492"/>
      <c r="AD492" s="170"/>
    </row>
    <row r="493" spans="2:37" ht="15" customHeight="1" x14ac:dyDescent="0.2">
      <c r="B493" s="184" t="s">
        <v>1529</v>
      </c>
      <c r="C493" s="66"/>
      <c r="D493" s="78"/>
      <c r="E493" s="183"/>
      <c r="F493" s="32"/>
      <c r="G493" s="149"/>
      <c r="H493" s="34"/>
      <c r="I493" s="150"/>
      <c r="J493" s="37"/>
      <c r="K493" s="37"/>
      <c r="L493" s="37"/>
      <c r="M493" s="37"/>
      <c r="N493" s="37"/>
      <c r="O493" s="37"/>
      <c r="P493" s="37"/>
      <c r="Q493" s="37"/>
      <c r="R493" s="37"/>
      <c r="S493" s="30"/>
      <c r="T493" s="30"/>
      <c r="U493" s="52"/>
      <c r="V493" s="52"/>
      <c r="W493" s="52"/>
      <c r="X493" s="52"/>
      <c r="Y493" s="52"/>
      <c r="Z493" s="52"/>
      <c r="AA493" s="59"/>
      <c r="AB493" s="26"/>
      <c r="AC493" s="152"/>
      <c r="AD493" s="173"/>
    </row>
    <row r="494" spans="2:37" x14ac:dyDescent="0.2">
      <c r="B494" s="146" t="s">
        <v>1530</v>
      </c>
      <c r="C494" s="39" t="s">
        <v>1531</v>
      </c>
      <c r="D494" s="58" t="s">
        <v>1532</v>
      </c>
      <c r="E494" s="148" t="s">
        <v>489</v>
      </c>
      <c r="F494" s="32"/>
      <c r="G494" s="149" t="s">
        <v>26</v>
      </c>
      <c r="H494" s="34"/>
      <c r="I494" s="166">
        <v>5492.4900000000007</v>
      </c>
      <c r="J494" s="37">
        <f>I494</f>
        <v>5492.4900000000007</v>
      </c>
      <c r="K494" s="37">
        <f>J494*2</f>
        <v>10984.980000000001</v>
      </c>
      <c r="L494" s="37">
        <v>0</v>
      </c>
      <c r="M494" s="37"/>
      <c r="N494" s="37">
        <f>M494*2</f>
        <v>0</v>
      </c>
      <c r="O494" s="37">
        <v>0</v>
      </c>
      <c r="P494" s="37">
        <f>O494*2</f>
        <v>0</v>
      </c>
      <c r="Q494" s="37">
        <f>L494*2</f>
        <v>0</v>
      </c>
      <c r="R494" s="37"/>
      <c r="S494" s="30">
        <f>R494*2</f>
        <v>0</v>
      </c>
      <c r="T494" s="30">
        <f>K494+N494+P494+Q494+S494</f>
        <v>10984.980000000001</v>
      </c>
      <c r="U494" s="52"/>
      <c r="V494" s="52"/>
      <c r="W494" s="52"/>
      <c r="X494" s="52"/>
      <c r="Y494" s="52"/>
      <c r="Z494" s="52"/>
      <c r="AA494" s="75"/>
      <c r="AB494" s="159"/>
      <c r="AC494" s="170"/>
    </row>
    <row r="495" spans="2:37" ht="15" x14ac:dyDescent="0.25">
      <c r="B495" s="146" t="s">
        <v>1533</v>
      </c>
      <c r="C495" s="39" t="s">
        <v>1534</v>
      </c>
      <c r="D495" s="58" t="s">
        <v>1535</v>
      </c>
      <c r="E495" s="148" t="s">
        <v>489</v>
      </c>
      <c r="F495" s="32"/>
      <c r="G495" s="149" t="s">
        <v>26</v>
      </c>
      <c r="H495" s="34"/>
      <c r="I495" s="166">
        <v>5492.4900000000007</v>
      </c>
      <c r="J495" s="37">
        <f>I495</f>
        <v>5492.4900000000007</v>
      </c>
      <c r="K495" s="37">
        <f>J495*2</f>
        <v>10984.980000000001</v>
      </c>
      <c r="L495" s="37">
        <v>0</v>
      </c>
      <c r="M495" s="37">
        <v>0</v>
      </c>
      <c r="N495" s="37">
        <f>M495*2</f>
        <v>0</v>
      </c>
      <c r="O495" s="37">
        <v>0</v>
      </c>
      <c r="P495" s="37">
        <f>O495*2</f>
        <v>0</v>
      </c>
      <c r="Q495" s="37">
        <f>L495*2</f>
        <v>0</v>
      </c>
      <c r="R495" s="37">
        <v>0</v>
      </c>
      <c r="S495" s="30">
        <f>R495*2</f>
        <v>0</v>
      </c>
      <c r="T495" s="30">
        <f>K495+N495+P495+Q495+S495</f>
        <v>10984.980000000001</v>
      </c>
      <c r="U495" s="52"/>
      <c r="V495" s="52"/>
      <c r="W495" s="52"/>
      <c r="X495" s="52"/>
      <c r="Y495" s="52"/>
      <c r="Z495" s="52"/>
      <c r="AA495"/>
      <c r="AB495"/>
      <c r="AC495" s="173"/>
      <c r="AD495"/>
    </row>
    <row r="496" spans="2:37" ht="14.25" x14ac:dyDescent="0.2">
      <c r="B496" s="146"/>
      <c r="C496" s="49"/>
      <c r="D496" s="81"/>
      <c r="E496" s="148"/>
      <c r="F496" s="32"/>
      <c r="G496" s="149"/>
      <c r="H496" s="34"/>
      <c r="I496" s="150"/>
      <c r="J496" s="37"/>
      <c r="K496" s="37"/>
      <c r="L496" s="37"/>
      <c r="M496" s="37"/>
      <c r="N496" s="37"/>
      <c r="O496" s="37"/>
      <c r="P496" s="37"/>
      <c r="Q496" s="37"/>
      <c r="R496" s="37"/>
      <c r="S496" s="30"/>
      <c r="T496" s="30"/>
      <c r="AB496" s="59"/>
      <c r="AC496" s="26"/>
      <c r="AD496" s="152"/>
      <c r="AE496" s="158"/>
      <c r="AJ496" s="2"/>
    </row>
    <row r="497" spans="2:37" ht="15" customHeight="1" x14ac:dyDescent="0.2">
      <c r="B497" s="184" t="s">
        <v>1536</v>
      </c>
      <c r="C497" s="66"/>
      <c r="D497" s="78"/>
      <c r="E497" s="183"/>
      <c r="F497" s="32"/>
      <c r="G497" s="149"/>
      <c r="H497" s="34"/>
      <c r="I497" s="150"/>
      <c r="J497" s="37"/>
      <c r="K497" s="37"/>
      <c r="L497" s="37"/>
      <c r="M497" s="37"/>
      <c r="N497" s="37"/>
      <c r="O497" s="37"/>
      <c r="P497" s="37"/>
      <c r="Q497" s="37"/>
      <c r="R497" s="37"/>
      <c r="S497" s="30"/>
      <c r="T497" s="30"/>
      <c r="U497" s="52"/>
      <c r="V497" s="52"/>
      <c r="W497" s="52"/>
      <c r="X497" s="52"/>
      <c r="Y497" s="52"/>
      <c r="Z497" s="52"/>
      <c r="AB497" s="59"/>
      <c r="AC497" s="26"/>
      <c r="AD497" s="152"/>
      <c r="AE497" s="156"/>
    </row>
    <row r="498" spans="2:37" x14ac:dyDescent="0.2">
      <c r="B498" s="146" t="s">
        <v>1537</v>
      </c>
      <c r="C498" s="39" t="s">
        <v>1538</v>
      </c>
      <c r="D498" s="58" t="s">
        <v>1539</v>
      </c>
      <c r="E498" s="148" t="s">
        <v>73</v>
      </c>
      <c r="F498" s="32"/>
      <c r="G498" s="149" t="s">
        <v>26</v>
      </c>
      <c r="H498" s="34"/>
      <c r="I498" s="166">
        <v>5492.4900000000007</v>
      </c>
      <c r="J498" s="37">
        <f>I498</f>
        <v>5492.4900000000007</v>
      </c>
      <c r="K498" s="37">
        <f>J498*2</f>
        <v>10984.980000000001</v>
      </c>
      <c r="L498" s="37">
        <v>0</v>
      </c>
      <c r="M498" s="37">
        <v>0</v>
      </c>
      <c r="N498" s="37">
        <f>M498*2</f>
        <v>0</v>
      </c>
      <c r="O498" s="37">
        <v>0</v>
      </c>
      <c r="P498" s="37">
        <f>O498*2</f>
        <v>0</v>
      </c>
      <c r="Q498" s="37">
        <f>L498*2</f>
        <v>0</v>
      </c>
      <c r="R498" s="37">
        <v>0</v>
      </c>
      <c r="S498" s="30">
        <v>0</v>
      </c>
      <c r="T498" s="30">
        <f>K498+N498+P498+Q498+S498</f>
        <v>10984.980000000001</v>
      </c>
      <c r="U498" s="169"/>
      <c r="V498" s="169"/>
      <c r="W498" s="169"/>
      <c r="X498" s="169"/>
      <c r="Y498" s="169"/>
      <c r="Z498" s="169"/>
      <c r="AB498" s="75"/>
      <c r="AC498" s="159"/>
      <c r="AD498" s="170"/>
      <c r="AE498" s="156"/>
      <c r="AK498" s="132"/>
    </row>
    <row r="499" spans="2:37" ht="15.75" customHeight="1" x14ac:dyDescent="0.2">
      <c r="B499" s="146"/>
      <c r="C499" s="39"/>
      <c r="D499" s="42"/>
      <c r="E499" s="148"/>
      <c r="F499" s="32"/>
      <c r="G499" s="149"/>
      <c r="H499" s="34"/>
      <c r="I499" s="150"/>
      <c r="J499" s="37"/>
      <c r="K499" s="37"/>
      <c r="L499" s="37"/>
      <c r="M499" s="37"/>
      <c r="N499" s="37"/>
      <c r="O499" s="37"/>
      <c r="P499" s="37"/>
      <c r="Q499" s="37"/>
      <c r="R499" s="37"/>
      <c r="S499" s="30"/>
      <c r="T499" s="30"/>
      <c r="AB499" s="2"/>
      <c r="AC499" s="2"/>
      <c r="AD499" s="2"/>
      <c r="AE499" s="147"/>
    </row>
    <row r="500" spans="2:37" ht="15" customHeight="1" x14ac:dyDescent="0.2">
      <c r="B500" s="162" t="s">
        <v>1558</v>
      </c>
      <c r="C500" s="163"/>
      <c r="D500" s="164"/>
      <c r="E500" s="174"/>
      <c r="F500" s="56"/>
      <c r="G500" s="165"/>
      <c r="H500" s="53"/>
      <c r="I500" s="150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172"/>
      <c r="V500" s="172"/>
      <c r="W500" s="172"/>
      <c r="X500" s="172"/>
      <c r="Y500" s="172"/>
      <c r="Z500" s="172"/>
      <c r="AB500" s="2"/>
      <c r="AC500" s="2"/>
      <c r="AD500" s="2"/>
      <c r="AE500" s="158"/>
      <c r="AF500" s="158"/>
      <c r="AG500" s="158"/>
      <c r="AH500" s="158"/>
      <c r="AI500" s="158"/>
      <c r="AJ500" s="2"/>
    </row>
    <row r="501" spans="2:37" ht="15" customHeight="1" x14ac:dyDescent="0.2">
      <c r="B501" s="146" t="s">
        <v>1559</v>
      </c>
      <c r="C501" s="39" t="s">
        <v>1560</v>
      </c>
      <c r="D501" s="58" t="s">
        <v>1561</v>
      </c>
      <c r="E501" s="148" t="s">
        <v>1306</v>
      </c>
      <c r="F501" s="32"/>
      <c r="G501" s="149" t="s">
        <v>26</v>
      </c>
      <c r="H501" s="34"/>
      <c r="I501" s="166">
        <v>7604.97</v>
      </c>
      <c r="J501" s="37">
        <f>I501</f>
        <v>7604.97</v>
      </c>
      <c r="K501" s="37">
        <f>J501*2</f>
        <v>15209.94</v>
      </c>
      <c r="L501" s="37">
        <v>0</v>
      </c>
      <c r="M501" s="37"/>
      <c r="N501" s="37">
        <f>M501*2</f>
        <v>0</v>
      </c>
      <c r="O501" s="37"/>
      <c r="P501" s="37">
        <f>O501*2</f>
        <v>0</v>
      </c>
      <c r="Q501" s="37">
        <f>L501*2</f>
        <v>0</v>
      </c>
      <c r="R501" s="37"/>
      <c r="S501" s="30">
        <f>R501*2</f>
        <v>0</v>
      </c>
      <c r="T501" s="30">
        <f>K501+N501+P501+Q501+S501</f>
        <v>15209.94</v>
      </c>
      <c r="U501" s="52"/>
      <c r="V501" s="52"/>
      <c r="W501" s="52"/>
      <c r="X501" s="52"/>
      <c r="Y501" s="52"/>
      <c r="Z501" s="52"/>
      <c r="AB501" s="2"/>
      <c r="AC501" s="2"/>
      <c r="AD501" s="2"/>
      <c r="AE501" s="156"/>
      <c r="AF501" s="156"/>
      <c r="AG501" s="156"/>
      <c r="AH501" s="156"/>
      <c r="AI501" s="156"/>
      <c r="AJ501" s="2"/>
    </row>
    <row r="502" spans="2:37" x14ac:dyDescent="0.2">
      <c r="B502" s="146" t="s">
        <v>1565</v>
      </c>
      <c r="C502" s="39" t="s">
        <v>1566</v>
      </c>
      <c r="D502" s="58" t="s">
        <v>1567</v>
      </c>
      <c r="E502" s="148" t="s">
        <v>326</v>
      </c>
      <c r="F502" s="32"/>
      <c r="G502" s="149" t="s">
        <v>26</v>
      </c>
      <c r="H502" s="34"/>
      <c r="I502" s="166">
        <v>5492.4900000000007</v>
      </c>
      <c r="J502" s="37">
        <f t="shared" ref="J502" si="148">I502</f>
        <v>5492.4900000000007</v>
      </c>
      <c r="K502" s="37">
        <f t="shared" ref="K502" si="149">J502*2</f>
        <v>10984.980000000001</v>
      </c>
      <c r="L502" s="37">
        <v>0</v>
      </c>
      <c r="M502" s="37">
        <v>0</v>
      </c>
      <c r="N502" s="37">
        <f>M502*2</f>
        <v>0</v>
      </c>
      <c r="O502" s="37">
        <v>0</v>
      </c>
      <c r="P502" s="37">
        <f>O502*2</f>
        <v>0</v>
      </c>
      <c r="Q502" s="37">
        <f>L502*2</f>
        <v>0</v>
      </c>
      <c r="R502" s="37">
        <v>0</v>
      </c>
      <c r="S502" s="30">
        <f>R502*2</f>
        <v>0</v>
      </c>
      <c r="T502" s="30">
        <f>K502+N502+P502+Q502+S502</f>
        <v>10984.980000000001</v>
      </c>
      <c r="AB502" s="2"/>
      <c r="AC502" s="2"/>
      <c r="AD502" s="2"/>
      <c r="AE502" s="2"/>
      <c r="AF502" s="156"/>
      <c r="AG502" s="156"/>
      <c r="AH502" s="156"/>
      <c r="AI502" s="156"/>
      <c r="AJ502" s="2"/>
      <c r="AK502" s="132"/>
    </row>
    <row r="503" spans="2:37" x14ac:dyDescent="0.2">
      <c r="B503" s="146"/>
      <c r="C503" s="39"/>
      <c r="D503" s="58"/>
      <c r="E503" s="148"/>
      <c r="F503" s="32"/>
      <c r="G503" s="149"/>
      <c r="H503" s="34"/>
      <c r="I503" s="150"/>
      <c r="J503" s="37"/>
      <c r="K503" s="37"/>
      <c r="L503" s="37"/>
      <c r="M503" s="37"/>
      <c r="N503" s="37"/>
      <c r="O503" s="37"/>
      <c r="P503" s="37"/>
      <c r="Q503" s="37"/>
      <c r="R503" s="37"/>
      <c r="S503" s="30"/>
      <c r="T503" s="30"/>
      <c r="U503" s="172"/>
      <c r="V503" s="172"/>
      <c r="W503" s="172"/>
      <c r="X503" s="172"/>
      <c r="Y503" s="172"/>
      <c r="Z503" s="172"/>
      <c r="AB503" s="2"/>
      <c r="AC503" s="2"/>
      <c r="AD503" s="2"/>
      <c r="AE503" s="2"/>
      <c r="AF503" s="147"/>
      <c r="AG503" s="147"/>
      <c r="AH503" s="147"/>
      <c r="AI503" s="147"/>
      <c r="AJ503" s="2"/>
    </row>
    <row r="504" spans="2:37" ht="14.25" x14ac:dyDescent="0.2">
      <c r="B504" s="184" t="s">
        <v>1581</v>
      </c>
      <c r="C504" s="129"/>
      <c r="D504" s="42"/>
      <c r="E504" s="148"/>
      <c r="F504" s="32"/>
      <c r="G504" s="149"/>
      <c r="H504" s="34"/>
      <c r="I504" s="150"/>
      <c r="J504" s="37"/>
      <c r="K504" s="37"/>
      <c r="L504" s="37"/>
      <c r="M504" s="37"/>
      <c r="N504" s="37"/>
      <c r="O504" s="37"/>
      <c r="P504" s="37"/>
      <c r="Q504" s="37"/>
      <c r="R504" s="37"/>
      <c r="S504" s="30"/>
      <c r="T504" s="30"/>
      <c r="U504" s="172"/>
      <c r="V504" s="172"/>
      <c r="W504" s="172"/>
      <c r="X504" s="172"/>
      <c r="Y504" s="172"/>
      <c r="Z504" s="172"/>
      <c r="AB504" s="2"/>
      <c r="AC504" s="2"/>
      <c r="AD504" s="2"/>
      <c r="AE504" s="2"/>
      <c r="AF504" s="158"/>
      <c r="AG504" s="158"/>
      <c r="AH504" s="158"/>
      <c r="AI504" s="158"/>
      <c r="AJ504" s="2"/>
    </row>
    <row r="505" spans="2:37" x14ac:dyDescent="0.2">
      <c r="B505" s="146" t="s">
        <v>112</v>
      </c>
      <c r="C505" s="39" t="s">
        <v>113</v>
      </c>
      <c r="D505" s="58" t="s">
        <v>114</v>
      </c>
      <c r="E505" s="148" t="s">
        <v>77</v>
      </c>
      <c r="F505" s="32"/>
      <c r="G505" s="149" t="s">
        <v>26</v>
      </c>
      <c r="H505" s="34"/>
      <c r="I505" s="167">
        <v>10081.240000000002</v>
      </c>
      <c r="J505" s="37">
        <f>I505</f>
        <v>10081.240000000002</v>
      </c>
      <c r="K505" s="37">
        <f>J505*2</f>
        <v>20162.480000000003</v>
      </c>
      <c r="L505" s="37">
        <v>0</v>
      </c>
      <c r="M505" s="37">
        <v>0</v>
      </c>
      <c r="N505" s="37">
        <f>M505*2</f>
        <v>0</v>
      </c>
      <c r="O505" s="37">
        <v>0</v>
      </c>
      <c r="P505" s="37">
        <f>O505*2</f>
        <v>0</v>
      </c>
      <c r="Q505" s="37">
        <f>L505*2</f>
        <v>0</v>
      </c>
      <c r="R505" s="37">
        <v>0</v>
      </c>
      <c r="S505" s="30">
        <f>R505*2</f>
        <v>0</v>
      </c>
      <c r="T505" s="30">
        <f t="shared" ref="T505:T509" si="150">K505+N505+P505+Q505+S505</f>
        <v>20162.480000000003</v>
      </c>
      <c r="U505" s="51"/>
      <c r="V505" s="51"/>
      <c r="W505" s="51"/>
      <c r="X505" s="51"/>
      <c r="Y505" s="51"/>
      <c r="Z505" s="51"/>
      <c r="AA505" s="52"/>
      <c r="AB505" s="2"/>
      <c r="AC505" s="2"/>
      <c r="AD505" s="2"/>
      <c r="AE505" s="2"/>
      <c r="AF505" s="156"/>
      <c r="AG505" s="156"/>
      <c r="AH505" s="156"/>
      <c r="AI505" s="156"/>
      <c r="AJ505" s="2"/>
    </row>
    <row r="506" spans="2:37" x14ac:dyDescent="0.2">
      <c r="B506" s="146" t="s">
        <v>651</v>
      </c>
      <c r="C506" s="39" t="s">
        <v>652</v>
      </c>
      <c r="D506" s="58" t="s">
        <v>653</v>
      </c>
      <c r="E506" s="148" t="s">
        <v>654</v>
      </c>
      <c r="F506" s="32"/>
      <c r="G506" s="149" t="s">
        <v>26</v>
      </c>
      <c r="H506" s="34"/>
      <c r="I506" s="167">
        <v>5492.4900000000007</v>
      </c>
      <c r="J506" s="37">
        <f>I506</f>
        <v>5492.4900000000007</v>
      </c>
      <c r="K506" s="37">
        <f>J506*2</f>
        <v>10984.980000000001</v>
      </c>
      <c r="L506" s="37">
        <v>0</v>
      </c>
      <c r="M506" s="37">
        <v>0</v>
      </c>
      <c r="N506" s="37">
        <v>0</v>
      </c>
      <c r="O506" s="37">
        <v>0</v>
      </c>
      <c r="P506" s="37">
        <v>0</v>
      </c>
      <c r="Q506" s="37">
        <v>0</v>
      </c>
      <c r="R506" s="37">
        <v>0</v>
      </c>
      <c r="S506" s="30">
        <v>0</v>
      </c>
      <c r="T506" s="30">
        <f t="shared" si="150"/>
        <v>10984.980000000001</v>
      </c>
      <c r="U506" s="172"/>
      <c r="V506" s="172"/>
      <c r="W506" s="172"/>
      <c r="X506" s="172"/>
      <c r="Y506" s="172"/>
      <c r="Z506" s="172"/>
      <c r="AA506" s="52"/>
      <c r="AB506" s="2"/>
      <c r="AC506" s="2"/>
      <c r="AD506" s="2"/>
      <c r="AE506" s="2"/>
      <c r="AF506" s="168"/>
      <c r="AG506" s="168"/>
      <c r="AH506" s="168"/>
      <c r="AI506" s="168"/>
      <c r="AJ506" s="2"/>
    </row>
    <row r="507" spans="2:37" x14ac:dyDescent="0.2">
      <c r="B507" s="146" t="s">
        <v>1920</v>
      </c>
      <c r="C507" s="59" t="s">
        <v>1921</v>
      </c>
      <c r="D507" s="58" t="s">
        <v>1922</v>
      </c>
      <c r="E507" s="148" t="s">
        <v>1923</v>
      </c>
      <c r="F507" s="32"/>
      <c r="G507" s="149" t="s">
        <v>26</v>
      </c>
      <c r="H507" s="34"/>
      <c r="I507" s="166"/>
      <c r="J507" s="37">
        <v>8550.16</v>
      </c>
      <c r="K507" s="37">
        <f t="shared" ref="K507:K508" si="151">J507*2</f>
        <v>17100.32</v>
      </c>
      <c r="L507" s="37"/>
      <c r="M507" s="37"/>
      <c r="N507" s="37"/>
      <c r="O507" s="37"/>
      <c r="P507" s="37"/>
      <c r="Q507" s="37"/>
      <c r="R507" s="37"/>
      <c r="S507" s="30"/>
      <c r="T507" s="30">
        <f t="shared" si="150"/>
        <v>17100.32</v>
      </c>
      <c r="U507" s="51"/>
      <c r="V507" s="51"/>
      <c r="W507" s="51"/>
      <c r="X507" s="51"/>
      <c r="Y507" s="51"/>
      <c r="Z507" s="51"/>
      <c r="AB507" s="2"/>
      <c r="AC507" s="2"/>
      <c r="AD507" s="2"/>
      <c r="AE507" s="2"/>
      <c r="AF507" s="156"/>
      <c r="AG507" s="156"/>
      <c r="AH507" s="156"/>
      <c r="AI507" s="156"/>
      <c r="AJ507" s="2"/>
    </row>
    <row r="508" spans="2:37" x14ac:dyDescent="0.2">
      <c r="B508" s="146" t="s">
        <v>1589</v>
      </c>
      <c r="C508" s="49" t="s">
        <v>1590</v>
      </c>
      <c r="D508" s="58" t="s">
        <v>1591</v>
      </c>
      <c r="E508" s="148" t="s">
        <v>77</v>
      </c>
      <c r="F508" s="32"/>
      <c r="G508" s="149" t="s">
        <v>26</v>
      </c>
      <c r="H508" s="34"/>
      <c r="I508" s="166">
        <v>5492.4900000000007</v>
      </c>
      <c r="J508" s="37">
        <f t="shared" ref="J508:J509" si="152">I508</f>
        <v>5492.4900000000007</v>
      </c>
      <c r="K508" s="37">
        <f t="shared" si="151"/>
        <v>10984.980000000001</v>
      </c>
      <c r="L508" s="37">
        <v>0</v>
      </c>
      <c r="M508" s="60">
        <v>0</v>
      </c>
      <c r="N508" s="37">
        <v>0</v>
      </c>
      <c r="O508" s="37">
        <v>0</v>
      </c>
      <c r="P508" s="37">
        <v>0</v>
      </c>
      <c r="Q508" s="37">
        <f>L508*2</f>
        <v>0</v>
      </c>
      <c r="R508" s="60">
        <v>0</v>
      </c>
      <c r="S508" s="30">
        <v>0</v>
      </c>
      <c r="T508" s="30">
        <f t="shared" si="150"/>
        <v>10984.980000000001</v>
      </c>
      <c r="U508" s="52"/>
      <c r="V508" s="52"/>
      <c r="W508" s="52"/>
      <c r="X508" s="52"/>
      <c r="Y508" s="52"/>
      <c r="Z508" s="52"/>
      <c r="AB508" s="2"/>
      <c r="AC508" s="2"/>
      <c r="AD508" s="2"/>
      <c r="AE508" s="2"/>
      <c r="AF508" s="156"/>
      <c r="AG508" s="156"/>
      <c r="AH508" s="156"/>
      <c r="AI508" s="156"/>
      <c r="AJ508" s="2"/>
    </row>
    <row r="509" spans="2:37" x14ac:dyDescent="0.2">
      <c r="B509" s="146" t="s">
        <v>1595</v>
      </c>
      <c r="C509" s="39" t="s">
        <v>1596</v>
      </c>
      <c r="D509" s="58" t="s">
        <v>1597</v>
      </c>
      <c r="E509" s="148" t="s">
        <v>1598</v>
      </c>
      <c r="F509" s="32"/>
      <c r="G509" s="149" t="s">
        <v>26</v>
      </c>
      <c r="H509" s="34"/>
      <c r="I509" s="166">
        <v>5492.4900000000007</v>
      </c>
      <c r="J509" s="37">
        <f t="shared" si="152"/>
        <v>5492.4900000000007</v>
      </c>
      <c r="K509" s="37">
        <f>J509*2</f>
        <v>10984.980000000001</v>
      </c>
      <c r="L509" s="37">
        <v>0</v>
      </c>
      <c r="M509" s="37">
        <v>0</v>
      </c>
      <c r="N509" s="37">
        <v>0</v>
      </c>
      <c r="O509" s="37">
        <v>0</v>
      </c>
      <c r="P509" s="37">
        <v>0</v>
      </c>
      <c r="Q509" s="37">
        <f>L509*2</f>
        <v>0</v>
      </c>
      <c r="R509" s="37">
        <v>0</v>
      </c>
      <c r="S509" s="30">
        <v>0</v>
      </c>
      <c r="T509" s="30">
        <f t="shared" si="150"/>
        <v>10984.980000000001</v>
      </c>
      <c r="AB509" s="2"/>
      <c r="AC509" s="2"/>
      <c r="AD509" s="2"/>
      <c r="AE509" s="2"/>
      <c r="AF509" s="156"/>
      <c r="AG509" s="156"/>
      <c r="AH509" s="156"/>
      <c r="AI509" s="156"/>
      <c r="AJ509" s="2"/>
      <c r="AK509" s="132"/>
    </row>
    <row r="510" spans="2:37" x14ac:dyDescent="0.2">
      <c r="B510" s="146"/>
      <c r="C510" s="39"/>
      <c r="D510" s="58"/>
      <c r="E510" s="148"/>
      <c r="F510" s="32"/>
      <c r="G510" s="149"/>
      <c r="H510" s="34"/>
      <c r="I510" s="150"/>
      <c r="J510" s="37"/>
      <c r="K510" s="37"/>
      <c r="L510" s="37"/>
      <c r="M510" s="37"/>
      <c r="N510" s="37"/>
      <c r="O510" s="37"/>
      <c r="P510" s="37"/>
      <c r="Q510" s="37"/>
      <c r="R510" s="37"/>
      <c r="S510" s="30"/>
      <c r="T510" s="30"/>
      <c r="U510" s="172"/>
      <c r="V510" s="172"/>
      <c r="W510" s="172"/>
      <c r="X510" s="172"/>
      <c r="Y510" s="172"/>
      <c r="Z510" s="172"/>
      <c r="AB510" s="2"/>
      <c r="AC510" s="2"/>
      <c r="AD510" s="2"/>
      <c r="AE510" s="2"/>
      <c r="AF510" s="160"/>
      <c r="AG510" s="160"/>
      <c r="AH510" s="160"/>
      <c r="AI510" s="160"/>
      <c r="AJ510" s="2"/>
      <c r="AK510" s="132"/>
    </row>
    <row r="511" spans="2:37" ht="15" customHeight="1" x14ac:dyDescent="0.2">
      <c r="B511" s="162" t="s">
        <v>1599</v>
      </c>
      <c r="C511" s="163"/>
      <c r="D511" s="164"/>
      <c r="E511" s="174"/>
      <c r="F511" s="32"/>
      <c r="G511" s="149"/>
      <c r="H511" s="34"/>
      <c r="I511" s="150"/>
      <c r="J511" s="37"/>
      <c r="K511" s="37"/>
      <c r="L511" s="37"/>
      <c r="M511" s="37"/>
      <c r="N511" s="37"/>
      <c r="O511" s="37"/>
      <c r="P511" s="37"/>
      <c r="Q511" s="37"/>
      <c r="R511" s="37"/>
      <c r="S511" s="30"/>
      <c r="T511" s="30"/>
      <c r="U511" s="172"/>
      <c r="V511" s="172"/>
      <c r="W511" s="172"/>
      <c r="X511" s="172"/>
      <c r="Y511" s="172"/>
      <c r="Z511" s="172"/>
      <c r="AA511" s="154"/>
      <c r="AB511" s="2"/>
      <c r="AC511" s="2"/>
      <c r="AD511" s="2"/>
      <c r="AE511" s="2"/>
      <c r="AF511" s="158"/>
      <c r="AG511" s="158"/>
      <c r="AH511" s="158"/>
      <c r="AI511" s="158"/>
      <c r="AJ511" s="2"/>
      <c r="AK511" s="132"/>
    </row>
    <row r="512" spans="2:37" ht="13.5" customHeight="1" x14ac:dyDescent="0.2">
      <c r="B512" s="146" t="s">
        <v>1600</v>
      </c>
      <c r="C512" s="39" t="s">
        <v>1601</v>
      </c>
      <c r="D512" s="58" t="s">
        <v>1602</v>
      </c>
      <c r="E512" s="148" t="s">
        <v>1603</v>
      </c>
      <c r="F512" s="32"/>
      <c r="G512" s="149" t="s">
        <v>26</v>
      </c>
      <c r="H512" s="34"/>
      <c r="I512" s="166">
        <v>5492.4900000000007</v>
      </c>
      <c r="J512" s="37">
        <f>I512</f>
        <v>5492.4900000000007</v>
      </c>
      <c r="K512" s="37">
        <f t="shared" ref="K512:K537" si="153">J512*2</f>
        <v>10984.980000000001</v>
      </c>
      <c r="L512" s="37">
        <v>0</v>
      </c>
      <c r="M512" s="37">
        <v>0</v>
      </c>
      <c r="N512" s="37">
        <f t="shared" ref="N512" si="154">M512*2</f>
        <v>0</v>
      </c>
      <c r="O512" s="37">
        <v>0</v>
      </c>
      <c r="P512" s="37">
        <f t="shared" ref="P512:P519" si="155">O512*2</f>
        <v>0</v>
      </c>
      <c r="Q512" s="37">
        <f t="shared" ref="Q512:Q519" si="156">L512*2</f>
        <v>0</v>
      </c>
      <c r="R512" s="37">
        <v>0</v>
      </c>
      <c r="S512" s="30">
        <f t="shared" ref="S512" si="157">R512*2</f>
        <v>0</v>
      </c>
      <c r="T512" s="30">
        <f t="shared" ref="T512:T521" si="158">K512+N512+P512+Q512+S512</f>
        <v>10984.980000000001</v>
      </c>
      <c r="AA512" s="153"/>
      <c r="AB512" s="2"/>
      <c r="AC512" s="2"/>
      <c r="AD512" s="2"/>
      <c r="AE512" s="2"/>
      <c r="AK512" s="132"/>
    </row>
    <row r="513" spans="2:37" x14ac:dyDescent="0.2">
      <c r="B513" s="146" t="s">
        <v>1604</v>
      </c>
      <c r="C513" s="49" t="s">
        <v>1605</v>
      </c>
      <c r="D513" s="58" t="s">
        <v>1606</v>
      </c>
      <c r="E513" s="174" t="s">
        <v>77</v>
      </c>
      <c r="F513" s="56"/>
      <c r="G513" s="149" t="s">
        <v>26</v>
      </c>
      <c r="H513" s="53"/>
      <c r="I513" s="166">
        <v>5492.4900000000007</v>
      </c>
      <c r="J513" s="37">
        <f t="shared" ref="J513:J521" si="159">I513</f>
        <v>5492.4900000000007</v>
      </c>
      <c r="K513" s="37">
        <f t="shared" si="153"/>
        <v>10984.980000000001</v>
      </c>
      <c r="L513" s="37">
        <v>0</v>
      </c>
      <c r="M513" s="37">
        <v>0</v>
      </c>
      <c r="N513" s="37">
        <v>0</v>
      </c>
      <c r="O513" s="37">
        <v>0</v>
      </c>
      <c r="P513" s="37">
        <v>0</v>
      </c>
      <c r="Q513" s="37">
        <v>0</v>
      </c>
      <c r="R513" s="37">
        <v>0</v>
      </c>
      <c r="S513" s="37">
        <v>0</v>
      </c>
      <c r="T513" s="30">
        <f t="shared" si="158"/>
        <v>10984.980000000001</v>
      </c>
      <c r="AA513" s="153"/>
      <c r="AB513" s="2"/>
      <c r="AC513" s="2"/>
      <c r="AD513" s="2"/>
      <c r="AE513" s="2"/>
      <c r="AK513" s="132"/>
    </row>
    <row r="514" spans="2:37" x14ac:dyDescent="0.2">
      <c r="B514" s="146" t="s">
        <v>541</v>
      </c>
      <c r="C514" s="39" t="s">
        <v>542</v>
      </c>
      <c r="D514" s="58" t="s">
        <v>543</v>
      </c>
      <c r="E514" s="148" t="s">
        <v>485</v>
      </c>
      <c r="F514" s="32"/>
      <c r="G514" s="149" t="s">
        <v>26</v>
      </c>
      <c r="H514" s="34"/>
      <c r="I514" s="167">
        <v>5492.4900000000007</v>
      </c>
      <c r="J514" s="37">
        <f>I514</f>
        <v>5492.4900000000007</v>
      </c>
      <c r="K514" s="37">
        <f>J514*2</f>
        <v>10984.980000000001</v>
      </c>
      <c r="L514" s="37">
        <v>0</v>
      </c>
      <c r="M514" s="37">
        <v>0</v>
      </c>
      <c r="N514" s="37">
        <f>M514*2</f>
        <v>0</v>
      </c>
      <c r="O514" s="37">
        <v>0</v>
      </c>
      <c r="P514" s="37">
        <f>O514*2</f>
        <v>0</v>
      </c>
      <c r="Q514" s="37">
        <f>L514*2</f>
        <v>0</v>
      </c>
      <c r="R514" s="37">
        <v>0</v>
      </c>
      <c r="S514" s="30">
        <f>R514*2</f>
        <v>0</v>
      </c>
      <c r="T514" s="30">
        <f>K514+N514+P514+Q514+S514</f>
        <v>10984.980000000001</v>
      </c>
      <c r="U514" s="169"/>
      <c r="V514" s="169"/>
      <c r="W514" s="169"/>
      <c r="X514" s="169"/>
      <c r="Y514" s="169"/>
      <c r="Z514" s="169"/>
      <c r="AA514" s="52"/>
      <c r="AB514" s="2"/>
      <c r="AC514" s="2"/>
      <c r="AD514" s="2"/>
      <c r="AE514" s="2"/>
      <c r="AK514" s="132"/>
    </row>
    <row r="515" spans="2:37" x14ac:dyDescent="0.2">
      <c r="B515" s="146" t="s">
        <v>1607</v>
      </c>
      <c r="C515" s="39" t="s">
        <v>1608</v>
      </c>
      <c r="D515" s="58" t="s">
        <v>1609</v>
      </c>
      <c r="E515" s="148" t="s">
        <v>77</v>
      </c>
      <c r="F515" s="32"/>
      <c r="G515" s="149" t="s">
        <v>26</v>
      </c>
      <c r="H515" s="34"/>
      <c r="I515" s="166">
        <v>6590.6800000000012</v>
      </c>
      <c r="J515" s="37">
        <f t="shared" si="159"/>
        <v>6590.6800000000012</v>
      </c>
      <c r="K515" s="37">
        <f t="shared" si="153"/>
        <v>13181.360000000002</v>
      </c>
      <c r="L515" s="37">
        <v>0</v>
      </c>
      <c r="M515" s="37">
        <v>0</v>
      </c>
      <c r="N515" s="37">
        <v>0</v>
      </c>
      <c r="O515" s="37">
        <v>0</v>
      </c>
      <c r="P515" s="37">
        <f>O515*2</f>
        <v>0</v>
      </c>
      <c r="Q515" s="37">
        <f>L515*2</f>
        <v>0</v>
      </c>
      <c r="R515" s="37">
        <v>0</v>
      </c>
      <c r="S515" s="30">
        <v>0</v>
      </c>
      <c r="T515" s="30">
        <f t="shared" si="158"/>
        <v>13181.360000000002</v>
      </c>
      <c r="U515" s="51"/>
      <c r="V515" s="51"/>
      <c r="W515" s="51"/>
      <c r="X515" s="51"/>
      <c r="Y515" s="51"/>
      <c r="Z515" s="51"/>
      <c r="AA515" s="153"/>
      <c r="AB515" s="2"/>
      <c r="AC515" s="2"/>
      <c r="AD515" s="2"/>
      <c r="AE515" s="2"/>
      <c r="AK515" s="132"/>
    </row>
    <row r="516" spans="2:37" x14ac:dyDescent="0.2">
      <c r="B516" s="146" t="s">
        <v>1610</v>
      </c>
      <c r="C516" s="49" t="s">
        <v>1611</v>
      </c>
      <c r="D516" s="58" t="s">
        <v>1612</v>
      </c>
      <c r="E516" s="174" t="s">
        <v>77</v>
      </c>
      <c r="F516" s="56"/>
      <c r="G516" s="149" t="s">
        <v>26</v>
      </c>
      <c r="H516" s="53"/>
      <c r="I516" s="166">
        <v>5492.4900000000007</v>
      </c>
      <c r="J516" s="37">
        <f t="shared" si="159"/>
        <v>5492.4900000000007</v>
      </c>
      <c r="K516" s="37">
        <f t="shared" si="153"/>
        <v>10984.980000000001</v>
      </c>
      <c r="L516" s="37">
        <v>0</v>
      </c>
      <c r="M516" s="37">
        <v>0</v>
      </c>
      <c r="N516" s="37">
        <v>0</v>
      </c>
      <c r="O516" s="37">
        <v>0</v>
      </c>
      <c r="P516" s="37">
        <v>0</v>
      </c>
      <c r="Q516" s="37">
        <v>0</v>
      </c>
      <c r="R516" s="37"/>
      <c r="S516" s="37">
        <v>0</v>
      </c>
      <c r="T516" s="30">
        <f t="shared" si="158"/>
        <v>10984.980000000001</v>
      </c>
      <c r="AA516" s="153"/>
      <c r="AB516" s="2"/>
      <c r="AC516" s="2"/>
      <c r="AD516" s="2"/>
      <c r="AE516" s="2"/>
      <c r="AK516" s="132"/>
    </row>
    <row r="517" spans="2:37" x14ac:dyDescent="0.2">
      <c r="B517" s="146" t="s">
        <v>1452</v>
      </c>
      <c r="C517" s="39" t="s">
        <v>1453</v>
      </c>
      <c r="D517" s="58" t="s">
        <v>1454</v>
      </c>
      <c r="E517" s="148" t="s">
        <v>489</v>
      </c>
      <c r="F517" s="32"/>
      <c r="G517" s="149" t="s">
        <v>26</v>
      </c>
      <c r="H517" s="34"/>
      <c r="I517" s="166">
        <v>5492.4900000000007</v>
      </c>
      <c r="J517" s="37">
        <f>I517</f>
        <v>5492.4900000000007</v>
      </c>
      <c r="K517" s="37">
        <f>J517*2</f>
        <v>10984.980000000001</v>
      </c>
      <c r="L517" s="37">
        <v>0</v>
      </c>
      <c r="M517" s="37">
        <v>0</v>
      </c>
      <c r="N517" s="37">
        <f>M517*2</f>
        <v>0</v>
      </c>
      <c r="O517" s="37">
        <v>0</v>
      </c>
      <c r="P517" s="37">
        <f>O517*2</f>
        <v>0</v>
      </c>
      <c r="Q517" s="37">
        <f>L517*2</f>
        <v>0</v>
      </c>
      <c r="R517" s="37">
        <v>0</v>
      </c>
      <c r="S517" s="30">
        <f>R517*2</f>
        <v>0</v>
      </c>
      <c r="T517" s="30">
        <f>K517+N517+P517+Q517+S517</f>
        <v>10984.980000000001</v>
      </c>
      <c r="U517" s="169"/>
      <c r="V517" s="169"/>
      <c r="W517" s="169"/>
      <c r="X517" s="169"/>
      <c r="Y517" s="169"/>
      <c r="Z517" s="169"/>
      <c r="AB517" s="2"/>
      <c r="AC517" s="2"/>
      <c r="AD517" s="2"/>
      <c r="AE517" s="2"/>
      <c r="AK517" s="132"/>
    </row>
    <row r="518" spans="2:37" x14ac:dyDescent="0.2">
      <c r="B518" s="146" t="s">
        <v>1613</v>
      </c>
      <c r="C518" s="39" t="s">
        <v>1614</v>
      </c>
      <c r="D518" s="58" t="s">
        <v>1615</v>
      </c>
      <c r="E518" s="148" t="s">
        <v>77</v>
      </c>
      <c r="F518" s="32"/>
      <c r="G518" s="149" t="s">
        <v>26</v>
      </c>
      <c r="H518" s="34"/>
      <c r="I518" s="166">
        <v>12365.06</v>
      </c>
      <c r="J518" s="37">
        <f t="shared" si="159"/>
        <v>12365.06</v>
      </c>
      <c r="K518" s="37">
        <f t="shared" si="153"/>
        <v>24730.12</v>
      </c>
      <c r="L518" s="37">
        <v>0</v>
      </c>
      <c r="M518" s="37">
        <v>0</v>
      </c>
      <c r="N518" s="37">
        <v>0</v>
      </c>
      <c r="O518" s="37">
        <v>0</v>
      </c>
      <c r="P518" s="37">
        <f>O518*2</f>
        <v>0</v>
      </c>
      <c r="Q518" s="37">
        <v>0</v>
      </c>
      <c r="R518" s="37">
        <v>0</v>
      </c>
      <c r="S518" s="30">
        <v>0</v>
      </c>
      <c r="T518" s="30">
        <f t="shared" si="158"/>
        <v>24730.12</v>
      </c>
      <c r="AA518" s="153"/>
      <c r="AB518" s="2"/>
      <c r="AC518" s="2"/>
      <c r="AD518" s="2"/>
      <c r="AE518" s="2"/>
      <c r="AF518" s="156"/>
      <c r="AG518" s="156"/>
      <c r="AH518" s="156"/>
      <c r="AI518" s="156"/>
      <c r="AJ518" s="2"/>
      <c r="AK518" s="132"/>
    </row>
    <row r="519" spans="2:37" x14ac:dyDescent="0.2">
      <c r="B519" s="146" t="s">
        <v>1620</v>
      </c>
      <c r="C519" s="39" t="s">
        <v>1621</v>
      </c>
      <c r="D519" s="58" t="s">
        <v>1622</v>
      </c>
      <c r="E519" s="148" t="s">
        <v>489</v>
      </c>
      <c r="F519" s="32"/>
      <c r="G519" s="149" t="s">
        <v>26</v>
      </c>
      <c r="H519" s="34"/>
      <c r="I519" s="166">
        <v>5492.4900000000007</v>
      </c>
      <c r="J519" s="37">
        <f t="shared" si="159"/>
        <v>5492.4900000000007</v>
      </c>
      <c r="K519" s="37">
        <f t="shared" si="153"/>
        <v>10984.980000000001</v>
      </c>
      <c r="L519" s="37">
        <v>0</v>
      </c>
      <c r="M519" s="37">
        <v>0</v>
      </c>
      <c r="N519" s="37">
        <v>0</v>
      </c>
      <c r="O519" s="37">
        <v>0</v>
      </c>
      <c r="P519" s="37">
        <f t="shared" si="155"/>
        <v>0</v>
      </c>
      <c r="Q519" s="37">
        <f t="shared" si="156"/>
        <v>0</v>
      </c>
      <c r="R519" s="37">
        <v>0</v>
      </c>
      <c r="S519" s="30">
        <v>0</v>
      </c>
      <c r="T519" s="30">
        <f t="shared" si="158"/>
        <v>10984.980000000001</v>
      </c>
      <c r="U519" s="52"/>
      <c r="V519" s="52"/>
      <c r="W519" s="52"/>
      <c r="X519" s="52"/>
      <c r="Y519" s="52"/>
      <c r="Z519" s="52"/>
      <c r="AA519" s="153"/>
      <c r="AB519" s="2"/>
      <c r="AC519" s="2"/>
      <c r="AD519" s="2"/>
      <c r="AE519" s="2"/>
      <c r="AF519" s="156"/>
      <c r="AG519" s="156"/>
      <c r="AH519" s="156"/>
      <c r="AI519" s="156"/>
      <c r="AJ519" s="2"/>
      <c r="AK519" s="132"/>
    </row>
    <row r="520" spans="2:37" x14ac:dyDescent="0.2">
      <c r="B520" s="146" t="s">
        <v>1464</v>
      </c>
      <c r="C520" s="39" t="s">
        <v>1465</v>
      </c>
      <c r="D520" s="58" t="s">
        <v>1466</v>
      </c>
      <c r="E520" s="148" t="s">
        <v>489</v>
      </c>
      <c r="F520" s="32"/>
      <c r="G520" s="149" t="s">
        <v>26</v>
      </c>
      <c r="H520" s="34"/>
      <c r="I520" s="166">
        <v>5492.4900000000007</v>
      </c>
      <c r="J520" s="37">
        <f>I520</f>
        <v>5492.4900000000007</v>
      </c>
      <c r="K520" s="37">
        <f>J520*2</f>
        <v>10984.980000000001</v>
      </c>
      <c r="L520" s="37">
        <v>0</v>
      </c>
      <c r="M520" s="37"/>
      <c r="N520" s="37">
        <v>0</v>
      </c>
      <c r="O520" s="37"/>
      <c r="P520" s="37">
        <v>0</v>
      </c>
      <c r="Q520" s="37">
        <f>L520*2</f>
        <v>0</v>
      </c>
      <c r="R520" s="37"/>
      <c r="S520" s="30">
        <v>0</v>
      </c>
      <c r="T520" s="30">
        <f>K520+N520+P520+Q520+S520</f>
        <v>10984.980000000001</v>
      </c>
      <c r="AB520" s="2"/>
      <c r="AC520" s="2"/>
      <c r="AD520" s="2"/>
      <c r="AE520" s="2"/>
      <c r="AF520" s="156"/>
      <c r="AG520" s="156"/>
      <c r="AH520" s="156"/>
      <c r="AI520" s="156"/>
      <c r="AJ520" s="2"/>
      <c r="AK520" s="132"/>
    </row>
    <row r="521" spans="2:37" x14ac:dyDescent="0.2">
      <c r="B521" s="146" t="s">
        <v>1623</v>
      </c>
      <c r="C521" s="39" t="s">
        <v>1624</v>
      </c>
      <c r="D521" s="58" t="s">
        <v>1625</v>
      </c>
      <c r="E521" s="148" t="s">
        <v>326</v>
      </c>
      <c r="F521" s="32"/>
      <c r="G521" s="149" t="s">
        <v>26</v>
      </c>
      <c r="H521" s="34"/>
      <c r="I521" s="166">
        <v>5836.4800000000005</v>
      </c>
      <c r="J521" s="37">
        <f t="shared" si="159"/>
        <v>5836.4800000000005</v>
      </c>
      <c r="K521" s="37">
        <f t="shared" si="153"/>
        <v>11672.960000000001</v>
      </c>
      <c r="L521" s="37">
        <v>0</v>
      </c>
      <c r="M521" s="37">
        <v>0</v>
      </c>
      <c r="N521" s="37">
        <v>0</v>
      </c>
      <c r="O521" s="37">
        <v>0</v>
      </c>
      <c r="P521" s="37">
        <v>0</v>
      </c>
      <c r="Q521" s="37">
        <f>L521*2</f>
        <v>0</v>
      </c>
      <c r="R521" s="37">
        <v>0</v>
      </c>
      <c r="S521" s="30">
        <v>0</v>
      </c>
      <c r="T521" s="30">
        <f t="shared" si="158"/>
        <v>11672.960000000001</v>
      </c>
      <c r="U521" s="172"/>
      <c r="V521" s="172"/>
      <c r="W521" s="172"/>
      <c r="X521" s="172"/>
      <c r="Y521" s="172"/>
      <c r="Z521" s="172"/>
      <c r="AA521" s="153"/>
      <c r="AB521" s="2"/>
      <c r="AC521" s="2"/>
      <c r="AD521" s="2"/>
      <c r="AE521" s="2"/>
      <c r="AF521" s="156"/>
      <c r="AG521" s="156"/>
      <c r="AH521" s="156"/>
      <c r="AI521" s="156"/>
      <c r="AJ521" s="2"/>
      <c r="AK521" s="132"/>
    </row>
    <row r="522" spans="2:37" x14ac:dyDescent="0.2">
      <c r="B522" s="146"/>
      <c r="C522" s="39"/>
      <c r="D522" s="58"/>
      <c r="E522" s="148"/>
      <c r="F522" s="32"/>
      <c r="G522" s="149"/>
      <c r="H522" s="34"/>
      <c r="I522" s="150"/>
      <c r="J522" s="37"/>
      <c r="K522" s="37"/>
      <c r="L522" s="37"/>
      <c r="M522" s="37"/>
      <c r="N522" s="37"/>
      <c r="O522" s="37"/>
      <c r="P522" s="37"/>
      <c r="Q522" s="37"/>
      <c r="R522" s="37"/>
      <c r="S522" s="30"/>
      <c r="T522" s="30"/>
      <c r="U522" s="172"/>
      <c r="V522" s="172"/>
      <c r="W522" s="172"/>
      <c r="X522" s="172"/>
      <c r="Y522" s="172"/>
      <c r="Z522" s="172"/>
      <c r="AA522" s="157"/>
      <c r="AB522" s="2"/>
      <c r="AC522" s="2"/>
      <c r="AD522" s="2"/>
      <c r="AE522" s="2"/>
      <c r="AF522" s="160"/>
      <c r="AG522" s="160"/>
      <c r="AH522" s="160"/>
      <c r="AI522" s="160"/>
      <c r="AJ522" s="2"/>
      <c r="AK522" s="132"/>
    </row>
    <row r="523" spans="2:37" ht="14.25" x14ac:dyDescent="0.2">
      <c r="B523" s="184" t="s">
        <v>1924</v>
      </c>
      <c r="D523" s="187"/>
      <c r="E523" s="148"/>
      <c r="F523" s="32"/>
      <c r="G523" s="149"/>
      <c r="H523" s="34"/>
      <c r="I523" s="150"/>
      <c r="J523" s="37"/>
      <c r="K523" s="37"/>
      <c r="L523" s="37"/>
      <c r="M523" s="37"/>
      <c r="N523" s="37"/>
      <c r="O523" s="37"/>
      <c r="P523" s="37"/>
      <c r="Q523" s="37"/>
      <c r="R523" s="37"/>
      <c r="S523" s="30"/>
      <c r="T523" s="30"/>
      <c r="U523" s="172"/>
      <c r="V523" s="172"/>
      <c r="W523" s="172"/>
      <c r="X523" s="172"/>
      <c r="Y523" s="172"/>
      <c r="Z523" s="172"/>
      <c r="AA523" s="157"/>
      <c r="AB523" s="2"/>
      <c r="AC523" s="2"/>
      <c r="AD523" s="2"/>
      <c r="AE523" s="2"/>
      <c r="AF523" s="158"/>
      <c r="AG523" s="158"/>
      <c r="AH523" s="158"/>
      <c r="AI523" s="158"/>
      <c r="AJ523" s="2"/>
      <c r="AK523" s="132"/>
    </row>
    <row r="524" spans="2:37" x14ac:dyDescent="0.2">
      <c r="B524" s="146" t="s">
        <v>1272</v>
      </c>
      <c r="C524" s="39" t="s">
        <v>1273</v>
      </c>
      <c r="D524" s="58" t="s">
        <v>1274</v>
      </c>
      <c r="E524" s="148" t="s">
        <v>77</v>
      </c>
      <c r="F524" s="44"/>
      <c r="G524" s="149" t="s">
        <v>26</v>
      </c>
      <c r="H524" s="34"/>
      <c r="I524" s="150">
        <v>4960.3999999999996</v>
      </c>
      <c r="J524" s="37">
        <f>I524</f>
        <v>4960.3999999999996</v>
      </c>
      <c r="K524" s="37">
        <f>J524*2</f>
        <v>9920.7999999999993</v>
      </c>
      <c r="L524" s="37">
        <v>0</v>
      </c>
      <c r="M524" s="60"/>
      <c r="N524" s="37">
        <f>M524*2</f>
        <v>0</v>
      </c>
      <c r="O524" s="37"/>
      <c r="P524" s="37">
        <f>O524*2</f>
        <v>0</v>
      </c>
      <c r="Q524" s="37">
        <f>L524*2</f>
        <v>0</v>
      </c>
      <c r="R524" s="60"/>
      <c r="S524" s="30">
        <f>R524*2</f>
        <v>0</v>
      </c>
      <c r="T524" s="30">
        <f>K524+N524+P524+Q524+S524</f>
        <v>9920.7999999999993</v>
      </c>
      <c r="U524" s="169"/>
      <c r="V524" s="169"/>
      <c r="W524" s="169"/>
      <c r="X524" s="169"/>
      <c r="Y524" s="169"/>
      <c r="Z524" s="169"/>
      <c r="AB524" s="2"/>
      <c r="AC524" s="2"/>
      <c r="AD524" s="2"/>
      <c r="AE524" s="2"/>
      <c r="AF524" s="156"/>
      <c r="AG524" s="156"/>
      <c r="AH524" s="156"/>
      <c r="AI524" s="156"/>
      <c r="AJ524" s="2"/>
      <c r="AK524" s="132"/>
    </row>
    <row r="525" spans="2:37" x14ac:dyDescent="0.2">
      <c r="B525" s="146" t="s">
        <v>377</v>
      </c>
      <c r="C525" s="39" t="s">
        <v>378</v>
      </c>
      <c r="D525" s="58" t="s">
        <v>379</v>
      </c>
      <c r="E525" s="148" t="s">
        <v>77</v>
      </c>
      <c r="F525" s="32"/>
      <c r="G525" s="149" t="s">
        <v>26</v>
      </c>
      <c r="H525" s="34"/>
      <c r="I525" s="167">
        <v>5514.62</v>
      </c>
      <c r="J525" s="37">
        <f>I525</f>
        <v>5514.62</v>
      </c>
      <c r="K525" s="37">
        <f t="shared" ref="K525:K526" si="160">J525*2</f>
        <v>11029.24</v>
      </c>
      <c r="L525" s="37">
        <v>0</v>
      </c>
      <c r="M525" s="37">
        <v>0</v>
      </c>
      <c r="N525" s="37">
        <f>M525*2</f>
        <v>0</v>
      </c>
      <c r="O525" s="37">
        <v>0</v>
      </c>
      <c r="P525" s="37">
        <f>O525*2</f>
        <v>0</v>
      </c>
      <c r="Q525" s="37">
        <f>L525*2</f>
        <v>0</v>
      </c>
      <c r="R525" s="37">
        <v>0</v>
      </c>
      <c r="S525" s="30">
        <f>R525*2</f>
        <v>0</v>
      </c>
      <c r="T525" s="30">
        <f t="shared" ref="T525:T526" si="161">K525+N525+P525+Q525+S525</f>
        <v>11029.24</v>
      </c>
      <c r="U525" s="52"/>
      <c r="V525" s="52"/>
      <c r="W525" s="52"/>
      <c r="X525" s="52"/>
      <c r="Y525" s="52"/>
      <c r="Z525" s="52"/>
      <c r="AA525" s="52"/>
      <c r="AB525" s="2"/>
      <c r="AC525" s="2"/>
      <c r="AD525" s="2"/>
      <c r="AE525" s="2"/>
      <c r="AF525" s="168"/>
      <c r="AG525" s="168"/>
      <c r="AH525" s="168"/>
      <c r="AI525" s="168"/>
      <c r="AJ525" s="2"/>
      <c r="AK525" s="52"/>
    </row>
    <row r="526" spans="2:37" x14ac:dyDescent="0.2">
      <c r="B526" s="161" t="s">
        <v>1925</v>
      </c>
      <c r="C526" s="59" t="s">
        <v>1926</v>
      </c>
      <c r="D526" s="58" t="s">
        <v>1927</v>
      </c>
      <c r="E526" s="148" t="s">
        <v>1912</v>
      </c>
      <c r="F526" s="32"/>
      <c r="G526" s="149" t="s">
        <v>26</v>
      </c>
      <c r="H526" s="34"/>
      <c r="I526" s="150"/>
      <c r="J526" s="37">
        <v>5937.91</v>
      </c>
      <c r="K526" s="37">
        <f t="shared" si="160"/>
        <v>11875.82</v>
      </c>
      <c r="L526" s="37"/>
      <c r="M526" s="37"/>
      <c r="N526" s="37"/>
      <c r="O526" s="37"/>
      <c r="P526" s="37"/>
      <c r="Q526" s="37"/>
      <c r="R526" s="37"/>
      <c r="S526" s="30"/>
      <c r="T526" s="30">
        <f t="shared" si="161"/>
        <v>11875.82</v>
      </c>
      <c r="U526" s="172"/>
      <c r="V526" s="172"/>
      <c r="W526" s="172"/>
      <c r="X526" s="172"/>
      <c r="Y526" s="172"/>
      <c r="Z526" s="172"/>
      <c r="AA526" s="157"/>
      <c r="AB526" s="2"/>
      <c r="AC526" s="2"/>
      <c r="AD526" s="2"/>
      <c r="AE526" s="2"/>
      <c r="AF526" s="156"/>
      <c r="AG526" s="156"/>
      <c r="AH526" s="156"/>
      <c r="AI526" s="156"/>
      <c r="AJ526" s="2"/>
      <c r="AK526" s="132"/>
    </row>
    <row r="527" spans="2:37" x14ac:dyDescent="0.2">
      <c r="B527" s="161"/>
      <c r="D527" s="58"/>
      <c r="E527" s="148"/>
      <c r="F527" s="32"/>
      <c r="G527" s="149"/>
      <c r="H527" s="34"/>
      <c r="I527" s="150"/>
      <c r="J527" s="37"/>
      <c r="K527" s="37"/>
      <c r="L527" s="37"/>
      <c r="M527" s="37"/>
      <c r="N527" s="37"/>
      <c r="O527" s="37"/>
      <c r="P527" s="37"/>
      <c r="Q527" s="37"/>
      <c r="R527" s="37"/>
      <c r="S527" s="30"/>
      <c r="T527" s="30"/>
      <c r="U527" s="172"/>
      <c r="V527" s="172"/>
      <c r="W527" s="172"/>
      <c r="X527" s="172"/>
      <c r="Y527" s="172"/>
      <c r="Z527" s="172"/>
      <c r="AA527" s="157"/>
      <c r="AB527" s="2"/>
      <c r="AC527" s="2"/>
      <c r="AD527" s="2"/>
      <c r="AE527" s="2"/>
      <c r="AF527" s="160"/>
      <c r="AG527" s="160"/>
      <c r="AH527" s="160"/>
      <c r="AI527" s="160"/>
      <c r="AJ527" s="2"/>
      <c r="AK527" s="132"/>
    </row>
    <row r="528" spans="2:37" ht="14.25" x14ac:dyDescent="0.2">
      <c r="B528" s="184" t="s">
        <v>1626</v>
      </c>
      <c r="C528" s="129"/>
      <c r="D528" s="58"/>
      <c r="E528" s="148"/>
      <c r="F528" s="32"/>
      <c r="G528" s="149"/>
      <c r="H528" s="34"/>
      <c r="I528" s="150"/>
      <c r="J528" s="37"/>
      <c r="K528" s="37"/>
      <c r="L528" s="37"/>
      <c r="M528" s="37"/>
      <c r="N528" s="37"/>
      <c r="O528" s="37"/>
      <c r="P528" s="37"/>
      <c r="Q528" s="37"/>
      <c r="R528" s="37"/>
      <c r="S528" s="30"/>
      <c r="T528" s="30"/>
      <c r="U528" s="172"/>
      <c r="V528" s="172"/>
      <c r="W528" s="172"/>
      <c r="X528" s="172"/>
      <c r="Y528" s="172"/>
      <c r="Z528" s="172"/>
      <c r="AB528" s="2"/>
      <c r="AC528" s="2"/>
      <c r="AD528" s="2"/>
      <c r="AE528" s="2"/>
      <c r="AF528" s="158"/>
      <c r="AG528" s="158"/>
      <c r="AH528" s="158"/>
      <c r="AI528" s="158"/>
      <c r="AJ528" s="2"/>
      <c r="AK528" s="132"/>
    </row>
    <row r="529" spans="1:37" x14ac:dyDescent="0.2">
      <c r="B529" s="146" t="s">
        <v>1544</v>
      </c>
      <c r="C529" s="39" t="s">
        <v>1545</v>
      </c>
      <c r="D529" s="58" t="s">
        <v>1546</v>
      </c>
      <c r="E529" s="148" t="s">
        <v>77</v>
      </c>
      <c r="F529" s="32"/>
      <c r="G529" s="149" t="s">
        <v>26</v>
      </c>
      <c r="H529" s="34"/>
      <c r="I529" s="166">
        <v>14401.960000000001</v>
      </c>
      <c r="J529" s="37">
        <v>13459.710000000001</v>
      </c>
      <c r="K529" s="37">
        <f>J529*2</f>
        <v>26919.420000000002</v>
      </c>
      <c r="L529" s="37">
        <v>0</v>
      </c>
      <c r="M529" s="37"/>
      <c r="N529" s="37">
        <f>M529*2</f>
        <v>0</v>
      </c>
      <c r="O529" s="37"/>
      <c r="P529" s="37">
        <f>O529*2</f>
        <v>0</v>
      </c>
      <c r="Q529" s="37">
        <f>L529*2</f>
        <v>0</v>
      </c>
      <c r="R529" s="37"/>
      <c r="S529" s="30">
        <f>R529*2</f>
        <v>0</v>
      </c>
      <c r="T529" s="30">
        <f>K529+N529+P529+Q529+S529</f>
        <v>26919.420000000002</v>
      </c>
      <c r="U529" s="172"/>
      <c r="V529" s="172"/>
      <c r="W529" s="172"/>
      <c r="X529" s="172"/>
      <c r="Y529" s="172"/>
      <c r="Z529" s="172"/>
      <c r="AB529" s="2"/>
      <c r="AC529" s="2"/>
      <c r="AD529" s="2"/>
      <c r="AE529" s="2"/>
      <c r="AK529" s="132"/>
    </row>
    <row r="530" spans="1:37" x14ac:dyDescent="0.2">
      <c r="B530" s="146" t="s">
        <v>1627</v>
      </c>
      <c r="C530" s="39" t="s">
        <v>1628</v>
      </c>
      <c r="D530" s="58" t="s">
        <v>1629</v>
      </c>
      <c r="E530" s="148" t="s">
        <v>1306</v>
      </c>
      <c r="F530" s="32"/>
      <c r="G530" s="149" t="s">
        <v>26</v>
      </c>
      <c r="H530" s="34"/>
      <c r="I530" s="166">
        <v>5492.4900000000007</v>
      </c>
      <c r="J530" s="37">
        <f>I530</f>
        <v>5492.4900000000007</v>
      </c>
      <c r="K530" s="37">
        <f>J530*2</f>
        <v>10984.980000000001</v>
      </c>
      <c r="L530" s="37">
        <v>0</v>
      </c>
      <c r="M530" s="37"/>
      <c r="N530" s="37">
        <f>M530*2</f>
        <v>0</v>
      </c>
      <c r="O530" s="37"/>
      <c r="P530" s="37">
        <f>O530*2</f>
        <v>0</v>
      </c>
      <c r="Q530" s="37">
        <f>L530*2</f>
        <v>0</v>
      </c>
      <c r="R530" s="37"/>
      <c r="S530" s="30">
        <f>R530*2</f>
        <v>0</v>
      </c>
      <c r="T530" s="30">
        <f t="shared" ref="T530:T537" si="162">K530+N530+P530+Q530+S530</f>
        <v>10984.980000000001</v>
      </c>
      <c r="AB530" s="2"/>
      <c r="AC530" s="2"/>
      <c r="AD530" s="2"/>
      <c r="AE530" s="2"/>
      <c r="AK530" s="132"/>
    </row>
    <row r="531" spans="1:37" x14ac:dyDescent="0.2">
      <c r="B531" s="146" t="s">
        <v>1633</v>
      </c>
      <c r="C531" s="39" t="s">
        <v>1634</v>
      </c>
      <c r="D531" s="58" t="s">
        <v>1635</v>
      </c>
      <c r="E531" s="148" t="s">
        <v>1306</v>
      </c>
      <c r="F531" s="32"/>
      <c r="G531" s="149" t="s">
        <v>26</v>
      </c>
      <c r="H531" s="34"/>
      <c r="I531" s="166">
        <v>5492.4900000000007</v>
      </c>
      <c r="J531" s="37">
        <f t="shared" ref="J531:J537" si="163">I531</f>
        <v>5492.4900000000007</v>
      </c>
      <c r="K531" s="37">
        <f t="shared" ref="K531:K534" si="164">J531*2</f>
        <v>10984.980000000001</v>
      </c>
      <c r="L531" s="37">
        <v>0</v>
      </c>
      <c r="M531" s="37"/>
      <c r="N531" s="37">
        <f>M531*2</f>
        <v>0</v>
      </c>
      <c r="O531" s="37"/>
      <c r="P531" s="37">
        <f>O531*2</f>
        <v>0</v>
      </c>
      <c r="Q531" s="37">
        <f t="shared" ref="Q531:Q534" si="165">L531*2</f>
        <v>0</v>
      </c>
      <c r="R531" s="37"/>
      <c r="S531" s="30">
        <f>R531*2</f>
        <v>0</v>
      </c>
      <c r="T531" s="30">
        <f t="shared" si="162"/>
        <v>10984.980000000001</v>
      </c>
      <c r="U531" s="169"/>
      <c r="V531" s="169"/>
      <c r="W531" s="169"/>
      <c r="X531" s="169"/>
      <c r="Y531" s="169"/>
      <c r="Z531" s="169"/>
      <c r="AB531" s="2"/>
      <c r="AC531" s="2"/>
      <c r="AD531" s="2"/>
      <c r="AE531" s="2"/>
      <c r="AK531" s="132"/>
    </row>
    <row r="532" spans="1:37" x14ac:dyDescent="0.2">
      <c r="B532" s="146" t="s">
        <v>1361</v>
      </c>
      <c r="C532" s="39" t="s">
        <v>1362</v>
      </c>
      <c r="D532" s="58" t="s">
        <v>1363</v>
      </c>
      <c r="E532" s="148" t="s">
        <v>489</v>
      </c>
      <c r="F532" s="32"/>
      <c r="G532" s="149" t="s">
        <v>26</v>
      </c>
      <c r="H532" s="34"/>
      <c r="I532" s="167">
        <v>5492.4900000000007</v>
      </c>
      <c r="J532" s="37">
        <f>I532</f>
        <v>5492.4900000000007</v>
      </c>
      <c r="K532" s="37">
        <f>J532*2</f>
        <v>10984.980000000001</v>
      </c>
      <c r="L532" s="37">
        <v>0</v>
      </c>
      <c r="M532" s="37">
        <v>0</v>
      </c>
      <c r="N532" s="37">
        <f>M532*2</f>
        <v>0</v>
      </c>
      <c r="O532" s="37">
        <v>0</v>
      </c>
      <c r="P532" s="37">
        <v>0</v>
      </c>
      <c r="Q532" s="37">
        <f>L532*2</f>
        <v>0</v>
      </c>
      <c r="R532" s="37">
        <v>0</v>
      </c>
      <c r="S532" s="30">
        <v>0</v>
      </c>
      <c r="T532" s="30">
        <f t="shared" si="162"/>
        <v>10984.980000000001</v>
      </c>
      <c r="U532" s="52"/>
      <c r="V532" s="52"/>
      <c r="W532" s="52"/>
      <c r="X532" s="52"/>
      <c r="Y532" s="52"/>
      <c r="Z532" s="52"/>
      <c r="AA532" s="52"/>
      <c r="AB532" s="2"/>
      <c r="AC532" s="2"/>
      <c r="AD532" s="2"/>
      <c r="AE532" s="2"/>
      <c r="AK532" s="132"/>
    </row>
    <row r="533" spans="1:37" x14ac:dyDescent="0.2">
      <c r="B533" s="146" t="s">
        <v>323</v>
      </c>
      <c r="C533" s="59" t="s">
        <v>324</v>
      </c>
      <c r="D533" s="58" t="s">
        <v>325</v>
      </c>
      <c r="E533" s="148" t="s">
        <v>1306</v>
      </c>
      <c r="F533" s="32"/>
      <c r="G533" s="149" t="s">
        <v>26</v>
      </c>
      <c r="H533" s="34"/>
      <c r="I533" s="166"/>
      <c r="J533" s="37">
        <v>6033.21</v>
      </c>
      <c r="K533" s="37">
        <f>J533*2</f>
        <v>12066.42</v>
      </c>
      <c r="L533" s="37">
        <v>0</v>
      </c>
      <c r="M533" s="37">
        <v>0</v>
      </c>
      <c r="N533" s="37">
        <v>0</v>
      </c>
      <c r="O533" s="37">
        <v>0</v>
      </c>
      <c r="P533" s="37">
        <v>0</v>
      </c>
      <c r="Q533" s="37">
        <f>L533*2</f>
        <v>0</v>
      </c>
      <c r="R533" s="37">
        <v>0</v>
      </c>
      <c r="S533" s="30">
        <v>0</v>
      </c>
      <c r="T533" s="30">
        <f t="shared" si="162"/>
        <v>12066.42</v>
      </c>
      <c r="U533" s="169"/>
      <c r="V533" s="169"/>
      <c r="W533" s="169"/>
      <c r="X533" s="169"/>
      <c r="Y533" s="169"/>
      <c r="Z533" s="169"/>
      <c r="AB533" s="2"/>
      <c r="AC533" s="2"/>
      <c r="AD533" s="2"/>
      <c r="AE533" s="2"/>
      <c r="AK533" s="132"/>
    </row>
    <row r="534" spans="1:37" ht="15" x14ac:dyDescent="0.25">
      <c r="B534" s="146" t="s">
        <v>1639</v>
      </c>
      <c r="C534" s="39" t="s">
        <v>1640</v>
      </c>
      <c r="D534" s="58" t="s">
        <v>1641</v>
      </c>
      <c r="E534" s="148" t="s">
        <v>1306</v>
      </c>
      <c r="F534" s="56"/>
      <c r="G534" s="149" t="s">
        <v>26</v>
      </c>
      <c r="H534" s="34"/>
      <c r="I534" s="166">
        <v>5172.8499999999995</v>
      </c>
      <c r="J534" s="37">
        <f t="shared" si="163"/>
        <v>5172.8499999999995</v>
      </c>
      <c r="K534" s="37">
        <f t="shared" si="164"/>
        <v>10345.699999999999</v>
      </c>
      <c r="L534" s="37">
        <v>0</v>
      </c>
      <c r="M534" s="37">
        <v>0</v>
      </c>
      <c r="N534" s="37">
        <v>0</v>
      </c>
      <c r="O534" s="37">
        <v>0</v>
      </c>
      <c r="P534" s="37">
        <v>0</v>
      </c>
      <c r="Q534" s="37">
        <f t="shared" si="165"/>
        <v>0</v>
      </c>
      <c r="R534" s="37">
        <v>0</v>
      </c>
      <c r="S534" s="30">
        <v>0</v>
      </c>
      <c r="T534" s="30">
        <f t="shared" si="162"/>
        <v>10345.699999999999</v>
      </c>
      <c r="AB534" s="74"/>
      <c r="AC534"/>
      <c r="AD534"/>
      <c r="AK534" s="132"/>
    </row>
    <row r="535" spans="1:37" x14ac:dyDescent="0.2">
      <c r="B535" s="146" t="s">
        <v>1645</v>
      </c>
      <c r="C535" s="57" t="s">
        <v>1646</v>
      </c>
      <c r="D535" s="58" t="s">
        <v>1647</v>
      </c>
      <c r="E535" s="148" t="s">
        <v>1648</v>
      </c>
      <c r="F535" s="32"/>
      <c r="G535" s="149" t="s">
        <v>26</v>
      </c>
      <c r="H535" s="34"/>
      <c r="I535" s="166">
        <v>5492.4900000000007</v>
      </c>
      <c r="J535" s="37">
        <f t="shared" si="163"/>
        <v>5492.4900000000007</v>
      </c>
      <c r="K535" s="37">
        <f t="shared" si="153"/>
        <v>10984.980000000001</v>
      </c>
      <c r="L535" s="37">
        <v>0</v>
      </c>
      <c r="M535" s="37">
        <v>0</v>
      </c>
      <c r="N535" s="37">
        <v>0</v>
      </c>
      <c r="O535" s="37">
        <v>0</v>
      </c>
      <c r="P535" s="37">
        <v>0</v>
      </c>
      <c r="Q535" s="37">
        <v>0</v>
      </c>
      <c r="R535" s="37">
        <v>0</v>
      </c>
      <c r="S535" s="30">
        <v>0</v>
      </c>
      <c r="T535" s="30">
        <f t="shared" si="162"/>
        <v>10984.980000000001</v>
      </c>
      <c r="U535" s="172"/>
      <c r="V535" s="172"/>
      <c r="W535" s="172"/>
      <c r="X535" s="172"/>
      <c r="Y535" s="172"/>
      <c r="Z535" s="172"/>
      <c r="AB535" s="59"/>
      <c r="AC535" s="26"/>
      <c r="AD535" s="152"/>
      <c r="AE535" s="160"/>
      <c r="AK535" s="132"/>
    </row>
    <row r="536" spans="1:37" x14ac:dyDescent="0.2">
      <c r="B536" s="146" t="s">
        <v>1649</v>
      </c>
      <c r="C536" s="57" t="s">
        <v>1650</v>
      </c>
      <c r="D536" s="58" t="s">
        <v>1651</v>
      </c>
      <c r="E536" s="148" t="s">
        <v>1648</v>
      </c>
      <c r="F536" s="32"/>
      <c r="G536" s="149" t="s">
        <v>26</v>
      </c>
      <c r="H536" s="34"/>
      <c r="I536" s="166">
        <v>5492.4900000000007</v>
      </c>
      <c r="J536" s="37">
        <f t="shared" si="163"/>
        <v>5492.4900000000007</v>
      </c>
      <c r="K536" s="37">
        <f t="shared" si="153"/>
        <v>10984.980000000001</v>
      </c>
      <c r="L536" s="37">
        <v>0</v>
      </c>
      <c r="M536" s="37">
        <v>0</v>
      </c>
      <c r="N536" s="37">
        <v>0</v>
      </c>
      <c r="O536" s="37">
        <v>0</v>
      </c>
      <c r="P536" s="37">
        <v>0</v>
      </c>
      <c r="Q536" s="37">
        <v>0</v>
      </c>
      <c r="R536" s="37">
        <v>0</v>
      </c>
      <c r="S536" s="30">
        <v>0</v>
      </c>
      <c r="T536" s="30">
        <f t="shared" si="162"/>
        <v>10984.980000000001</v>
      </c>
      <c r="U536" s="172"/>
      <c r="V536" s="172"/>
      <c r="W536" s="172"/>
      <c r="X536" s="172"/>
      <c r="Y536" s="172"/>
      <c r="Z536" s="172"/>
      <c r="AB536" s="59"/>
      <c r="AC536" s="26"/>
      <c r="AD536" s="152"/>
      <c r="AE536" s="147"/>
      <c r="AK536" s="132"/>
    </row>
    <row r="537" spans="1:37" x14ac:dyDescent="0.2">
      <c r="B537" s="146" t="s">
        <v>1652</v>
      </c>
      <c r="C537" s="57" t="s">
        <v>1653</v>
      </c>
      <c r="D537" s="58" t="s">
        <v>1654</v>
      </c>
      <c r="E537" s="148" t="s">
        <v>1648</v>
      </c>
      <c r="F537" s="32"/>
      <c r="G537" s="149" t="s">
        <v>26</v>
      </c>
      <c r="H537" s="34"/>
      <c r="I537" s="166">
        <v>5492.4900000000007</v>
      </c>
      <c r="J537" s="37">
        <f t="shared" si="163"/>
        <v>5492.4900000000007</v>
      </c>
      <c r="K537" s="37">
        <f t="shared" si="153"/>
        <v>10984.980000000001</v>
      </c>
      <c r="L537" s="37">
        <v>0</v>
      </c>
      <c r="M537" s="37">
        <v>0</v>
      </c>
      <c r="N537" s="37">
        <v>0</v>
      </c>
      <c r="O537" s="37">
        <v>0</v>
      </c>
      <c r="P537" s="37">
        <v>0</v>
      </c>
      <c r="Q537" s="37">
        <v>0</v>
      </c>
      <c r="R537" s="37">
        <v>0</v>
      </c>
      <c r="S537" s="30">
        <v>0</v>
      </c>
      <c r="T537" s="30">
        <f t="shared" si="162"/>
        <v>10984.980000000001</v>
      </c>
      <c r="U537" s="172"/>
      <c r="V537" s="172"/>
      <c r="W537" s="172"/>
      <c r="X537" s="172"/>
      <c r="Y537" s="172"/>
      <c r="Z537" s="172"/>
      <c r="AB537" s="59"/>
      <c r="AC537" s="26"/>
      <c r="AD537" s="152"/>
      <c r="AF537" s="2"/>
      <c r="AG537" s="2"/>
      <c r="AH537" s="2"/>
      <c r="AI537" s="2"/>
      <c r="AK537" s="132"/>
    </row>
    <row r="538" spans="1:37" x14ac:dyDescent="0.2">
      <c r="B538" s="146"/>
      <c r="D538" s="58"/>
      <c r="E538" s="148"/>
      <c r="F538" s="32"/>
      <c r="G538" s="149"/>
      <c r="H538" s="34"/>
      <c r="I538" s="166"/>
      <c r="J538" s="37"/>
      <c r="K538" s="37"/>
      <c r="L538" s="37"/>
      <c r="M538" s="37"/>
      <c r="N538" s="37"/>
      <c r="O538" s="37"/>
      <c r="P538" s="37"/>
      <c r="Q538" s="37"/>
      <c r="R538" s="37"/>
      <c r="S538" s="30"/>
      <c r="T538" s="30"/>
      <c r="U538" s="172"/>
      <c r="V538" s="172"/>
      <c r="W538" s="172"/>
      <c r="X538" s="172"/>
      <c r="Y538" s="172"/>
      <c r="Z538" s="172"/>
      <c r="AB538" s="59"/>
      <c r="AC538" s="26"/>
      <c r="AD538" s="152"/>
      <c r="AK538" s="132"/>
    </row>
    <row r="539" spans="1:37" ht="14.25" x14ac:dyDescent="0.2">
      <c r="B539" s="184" t="s">
        <v>1928</v>
      </c>
      <c r="D539" s="58"/>
      <c r="E539" s="148"/>
      <c r="F539" s="32"/>
      <c r="G539" s="149"/>
      <c r="H539" s="34"/>
      <c r="I539" s="166"/>
      <c r="J539" s="37"/>
      <c r="K539" s="37"/>
      <c r="L539" s="37"/>
      <c r="M539" s="37"/>
      <c r="N539" s="37"/>
      <c r="O539" s="37"/>
      <c r="P539" s="37"/>
      <c r="Q539" s="37"/>
      <c r="R539" s="37"/>
      <c r="S539" s="30"/>
      <c r="T539" s="30"/>
      <c r="U539" s="172"/>
      <c r="V539" s="172"/>
      <c r="W539" s="172"/>
      <c r="X539" s="172"/>
      <c r="Y539" s="172"/>
      <c r="Z539" s="172"/>
      <c r="AB539" s="75"/>
      <c r="AC539" s="159"/>
      <c r="AD539" s="170"/>
      <c r="AF539" s="158"/>
      <c r="AG539" s="158"/>
      <c r="AH539" s="158"/>
      <c r="AI539" s="158"/>
      <c r="AK539" s="132"/>
    </row>
    <row r="540" spans="1:37" ht="15" x14ac:dyDescent="0.25">
      <c r="B540" s="146" t="s">
        <v>339</v>
      </c>
      <c r="C540" s="39" t="s">
        <v>340</v>
      </c>
      <c r="D540" s="58" t="s">
        <v>341</v>
      </c>
      <c r="E540" s="148" t="s">
        <v>342</v>
      </c>
      <c r="F540" s="32"/>
      <c r="G540" s="149" t="s">
        <v>26</v>
      </c>
      <c r="H540" s="34"/>
      <c r="I540" s="167">
        <v>5492.4900000000007</v>
      </c>
      <c r="J540" s="37">
        <f>I540</f>
        <v>5492.4900000000007</v>
      </c>
      <c r="K540" s="37">
        <f t="shared" ref="K540:K545" si="166">J540*2</f>
        <v>10984.980000000001</v>
      </c>
      <c r="L540" s="37">
        <v>0</v>
      </c>
      <c r="M540" s="37"/>
      <c r="N540" s="37">
        <f t="shared" ref="N540:N545" si="167">M540*2</f>
        <v>0</v>
      </c>
      <c r="O540" s="37">
        <v>0</v>
      </c>
      <c r="P540" s="37">
        <f t="shared" ref="P540:P545" si="168">O540*2</f>
        <v>0</v>
      </c>
      <c r="Q540" s="37">
        <f t="shared" ref="Q540:Q545" si="169">L540*2</f>
        <v>0</v>
      </c>
      <c r="R540" s="37"/>
      <c r="S540" s="30">
        <f t="shared" ref="S540:S545" si="170">R540*2</f>
        <v>0</v>
      </c>
      <c r="T540" s="30">
        <f t="shared" ref="T540:T545" si="171">K540+N540+P540+Q540+S540</f>
        <v>10984.980000000001</v>
      </c>
      <c r="U540" s="52"/>
      <c r="V540" s="52"/>
      <c r="W540" s="52"/>
      <c r="X540" s="52"/>
      <c r="Y540" s="52"/>
      <c r="Z540" s="52"/>
      <c r="AA540" s="52"/>
      <c r="AB540"/>
      <c r="AC540"/>
      <c r="AD540" s="173"/>
      <c r="AF540" s="168"/>
      <c r="AG540" s="168"/>
      <c r="AH540" s="168"/>
      <c r="AI540" s="168"/>
      <c r="AJ540" s="52"/>
      <c r="AK540" s="52"/>
    </row>
    <row r="541" spans="1:37" x14ac:dyDescent="0.2">
      <c r="A541" s="52"/>
      <c r="B541" s="188" t="s">
        <v>94</v>
      </c>
      <c r="C541" s="49" t="s">
        <v>95</v>
      </c>
      <c r="D541" s="58" t="s">
        <v>96</v>
      </c>
      <c r="E541" s="148" t="s">
        <v>77</v>
      </c>
      <c r="F541" s="44" t="s">
        <v>26</v>
      </c>
      <c r="G541" s="149"/>
      <c r="H541" s="34"/>
      <c r="I541" s="167">
        <v>5492.4900000000007</v>
      </c>
      <c r="J541" s="36">
        <f>I541</f>
        <v>5492.4900000000007</v>
      </c>
      <c r="K541" s="37">
        <f t="shared" si="166"/>
        <v>10984.980000000001</v>
      </c>
      <c r="L541" s="37">
        <v>0</v>
      </c>
      <c r="M541" s="37">
        <v>250</v>
      </c>
      <c r="N541" s="37">
        <f t="shared" si="167"/>
        <v>500</v>
      </c>
      <c r="O541" s="37">
        <v>203.89</v>
      </c>
      <c r="P541" s="37">
        <f t="shared" si="168"/>
        <v>407.78</v>
      </c>
      <c r="Q541" s="37">
        <f t="shared" si="169"/>
        <v>0</v>
      </c>
      <c r="R541" s="37">
        <v>509.6</v>
      </c>
      <c r="S541" s="30">
        <f t="shared" si="170"/>
        <v>1019.2</v>
      </c>
      <c r="T541" s="30">
        <f t="shared" si="171"/>
        <v>12911.960000000003</v>
      </c>
      <c r="U541" s="51"/>
      <c r="V541" s="51"/>
      <c r="W541" s="51"/>
      <c r="X541" s="51"/>
      <c r="Y541" s="51"/>
      <c r="Z541" s="51"/>
      <c r="AA541" s="52"/>
      <c r="AF541" s="168"/>
      <c r="AG541" s="168"/>
      <c r="AH541" s="168"/>
      <c r="AI541" s="168"/>
      <c r="AJ541" s="52"/>
      <c r="AK541" s="52"/>
    </row>
    <row r="542" spans="1:37" ht="15" x14ac:dyDescent="0.25">
      <c r="B542" s="146" t="s">
        <v>358</v>
      </c>
      <c r="C542" s="39" t="s">
        <v>359</v>
      </c>
      <c r="D542" s="58" t="s">
        <v>360</v>
      </c>
      <c r="E542" s="148" t="s">
        <v>73</v>
      </c>
      <c r="F542" s="44" t="s">
        <v>26</v>
      </c>
      <c r="G542" s="165"/>
      <c r="H542" s="34"/>
      <c r="I542" s="167">
        <v>5492.4900000000007</v>
      </c>
      <c r="J542" s="37">
        <f>I542</f>
        <v>5492.4900000000007</v>
      </c>
      <c r="K542" s="37">
        <f t="shared" si="166"/>
        <v>10984.980000000001</v>
      </c>
      <c r="L542" s="37">
        <v>0</v>
      </c>
      <c r="M542" s="37">
        <v>250</v>
      </c>
      <c r="N542" s="37">
        <f t="shared" si="167"/>
        <v>500</v>
      </c>
      <c r="O542" s="37">
        <v>203.89</v>
      </c>
      <c r="P542" s="37">
        <f t="shared" si="168"/>
        <v>407.78</v>
      </c>
      <c r="Q542" s="37">
        <f t="shared" si="169"/>
        <v>0</v>
      </c>
      <c r="R542" s="37">
        <v>0</v>
      </c>
      <c r="S542" s="30">
        <f t="shared" si="170"/>
        <v>0</v>
      </c>
      <c r="T542" s="30">
        <f t="shared" si="171"/>
        <v>11892.760000000002</v>
      </c>
      <c r="U542" s="52"/>
      <c r="V542" s="52"/>
      <c r="W542" s="52"/>
      <c r="X542" s="52"/>
      <c r="Y542" s="52"/>
      <c r="Z542" s="52"/>
      <c r="AA542" s="52"/>
      <c r="AB542" s="74"/>
      <c r="AC542"/>
      <c r="AD542"/>
      <c r="AE542" s="2"/>
      <c r="AF542" s="168"/>
      <c r="AG542" s="168"/>
      <c r="AH542" s="168"/>
      <c r="AI542" s="168"/>
      <c r="AJ542" s="52"/>
      <c r="AK542" s="52"/>
    </row>
    <row r="543" spans="1:37" x14ac:dyDescent="0.2">
      <c r="B543" s="146" t="s">
        <v>550</v>
      </c>
      <c r="C543" s="39" t="s">
        <v>551</v>
      </c>
      <c r="D543" s="58" t="s">
        <v>552</v>
      </c>
      <c r="E543" s="148" t="s">
        <v>485</v>
      </c>
      <c r="F543" s="44" t="s">
        <v>26</v>
      </c>
      <c r="G543" s="165"/>
      <c r="H543" s="34"/>
      <c r="I543" s="167">
        <v>5492.4900000000007</v>
      </c>
      <c r="J543" s="37">
        <f>I543</f>
        <v>5492.4900000000007</v>
      </c>
      <c r="K543" s="37">
        <f t="shared" si="166"/>
        <v>10984.980000000001</v>
      </c>
      <c r="L543" s="37">
        <v>0</v>
      </c>
      <c r="M543" s="37">
        <v>250</v>
      </c>
      <c r="N543" s="37">
        <f t="shared" si="167"/>
        <v>500</v>
      </c>
      <c r="O543" s="37">
        <v>130.02000000000001</v>
      </c>
      <c r="P543" s="37">
        <f t="shared" si="168"/>
        <v>260.04000000000002</v>
      </c>
      <c r="Q543" s="37">
        <f t="shared" si="169"/>
        <v>0</v>
      </c>
      <c r="R543" s="37">
        <v>0</v>
      </c>
      <c r="S543" s="30">
        <f t="shared" si="170"/>
        <v>0</v>
      </c>
      <c r="T543" s="30">
        <f t="shared" si="171"/>
        <v>11745.020000000002</v>
      </c>
      <c r="U543" s="169"/>
      <c r="V543" s="169"/>
      <c r="W543" s="169"/>
      <c r="X543" s="169"/>
      <c r="Y543" s="169"/>
      <c r="Z543" s="169"/>
      <c r="AA543" s="52"/>
      <c r="AB543" s="59"/>
      <c r="AC543" s="26"/>
      <c r="AD543" s="152"/>
      <c r="AE543" s="2"/>
      <c r="AF543" s="168"/>
      <c r="AG543" s="168"/>
      <c r="AH543" s="168"/>
      <c r="AI543" s="168"/>
      <c r="AJ543" s="52"/>
      <c r="AK543" s="52"/>
    </row>
    <row r="544" spans="1:37" x14ac:dyDescent="0.2">
      <c r="B544" s="146" t="s">
        <v>1568</v>
      </c>
      <c r="C544" s="39" t="s">
        <v>1569</v>
      </c>
      <c r="D544" s="58" t="s">
        <v>1570</v>
      </c>
      <c r="E544" s="148" t="s">
        <v>77</v>
      </c>
      <c r="F544" s="32"/>
      <c r="G544" s="149" t="s">
        <v>26</v>
      </c>
      <c r="H544" s="34"/>
      <c r="I544" s="167">
        <v>5492.4900000000007</v>
      </c>
      <c r="J544" s="37">
        <f>I544</f>
        <v>5492.4900000000007</v>
      </c>
      <c r="K544" s="37">
        <f t="shared" si="166"/>
        <v>10984.980000000001</v>
      </c>
      <c r="L544" s="37">
        <v>0</v>
      </c>
      <c r="M544" s="37">
        <v>0</v>
      </c>
      <c r="N544" s="37">
        <f t="shared" si="167"/>
        <v>0</v>
      </c>
      <c r="O544" s="37">
        <v>0</v>
      </c>
      <c r="P544" s="37">
        <f t="shared" si="168"/>
        <v>0</v>
      </c>
      <c r="Q544" s="37">
        <f t="shared" si="169"/>
        <v>0</v>
      </c>
      <c r="R544" s="37">
        <v>0</v>
      </c>
      <c r="S544" s="30">
        <f t="shared" si="170"/>
        <v>0</v>
      </c>
      <c r="T544" s="30">
        <f t="shared" si="171"/>
        <v>10984.980000000001</v>
      </c>
      <c r="U544" s="52"/>
      <c r="V544" s="52"/>
      <c r="W544" s="52"/>
      <c r="X544" s="52"/>
      <c r="Y544" s="52"/>
      <c r="Z544" s="52"/>
      <c r="AA544" s="52"/>
      <c r="AB544" s="59"/>
      <c r="AC544" s="26"/>
      <c r="AD544" s="152"/>
      <c r="AF544" s="168"/>
      <c r="AG544" s="168"/>
      <c r="AH544" s="168"/>
      <c r="AI544" s="168"/>
      <c r="AJ544" s="52"/>
      <c r="AK544" s="52"/>
    </row>
    <row r="545" spans="2:37" ht="14.25" x14ac:dyDescent="0.2">
      <c r="B545" s="146" t="s">
        <v>1929</v>
      </c>
      <c r="C545" s="59" t="s">
        <v>1930</v>
      </c>
      <c r="D545" s="58" t="s">
        <v>1931</v>
      </c>
      <c r="E545" s="148" t="s">
        <v>1912</v>
      </c>
      <c r="F545" s="32"/>
      <c r="G545" s="149" t="s">
        <v>26</v>
      </c>
      <c r="H545" s="34"/>
      <c r="I545" s="166"/>
      <c r="J545" s="37">
        <v>5937.91</v>
      </c>
      <c r="K545" s="37">
        <f t="shared" si="166"/>
        <v>11875.82</v>
      </c>
      <c r="L545" s="37">
        <v>0</v>
      </c>
      <c r="M545" s="37">
        <v>0</v>
      </c>
      <c r="N545" s="37">
        <f t="shared" si="167"/>
        <v>0</v>
      </c>
      <c r="O545" s="37">
        <v>0</v>
      </c>
      <c r="P545" s="37">
        <f t="shared" si="168"/>
        <v>0</v>
      </c>
      <c r="Q545" s="37">
        <f t="shared" si="169"/>
        <v>0</v>
      </c>
      <c r="R545" s="37">
        <v>0</v>
      </c>
      <c r="S545" s="30">
        <f t="shared" si="170"/>
        <v>0</v>
      </c>
      <c r="T545" s="30">
        <f t="shared" si="171"/>
        <v>11875.82</v>
      </c>
      <c r="U545" s="172"/>
      <c r="V545" s="172"/>
      <c r="W545" s="172"/>
      <c r="X545" s="172"/>
      <c r="Y545" s="172"/>
      <c r="Z545" s="172"/>
      <c r="AB545" s="59"/>
      <c r="AC545" s="26"/>
      <c r="AD545" s="152"/>
      <c r="AE545" s="158"/>
      <c r="AF545" s="156"/>
      <c r="AG545" s="156"/>
      <c r="AH545" s="156"/>
      <c r="AI545" s="156"/>
      <c r="AK545" s="132"/>
    </row>
    <row r="546" spans="2:37" ht="14.25" x14ac:dyDescent="0.2">
      <c r="B546" s="146"/>
      <c r="C546" s="39"/>
      <c r="D546" s="42"/>
      <c r="E546" s="148"/>
      <c r="F546" s="32"/>
      <c r="G546" s="149"/>
      <c r="H546" s="34"/>
      <c r="I546" s="150"/>
      <c r="J546" s="37"/>
      <c r="K546" s="37"/>
      <c r="L546" s="37"/>
      <c r="M546" s="37"/>
      <c r="N546" s="37"/>
      <c r="O546" s="37"/>
      <c r="P546" s="37"/>
      <c r="Q546" s="37"/>
      <c r="R546" s="37"/>
      <c r="S546" s="30"/>
      <c r="T546" s="30"/>
      <c r="U546" s="172"/>
      <c r="V546" s="172"/>
      <c r="W546" s="172"/>
      <c r="X546" s="172"/>
      <c r="Y546" s="172"/>
      <c r="Z546" s="172"/>
      <c r="AB546" s="59"/>
      <c r="AC546" s="26"/>
      <c r="AD546" s="152"/>
      <c r="AE546" s="156"/>
      <c r="AF546" s="158"/>
      <c r="AG546" s="158"/>
      <c r="AH546" s="158"/>
      <c r="AI546" s="158"/>
      <c r="AK546" s="132"/>
    </row>
    <row r="547" spans="2:37" ht="14.25" x14ac:dyDescent="0.2">
      <c r="B547" s="184" t="s">
        <v>1932</v>
      </c>
      <c r="D547" s="187"/>
      <c r="E547" s="148"/>
      <c r="F547" s="32"/>
      <c r="G547" s="149"/>
      <c r="H547" s="34"/>
      <c r="I547" s="150"/>
      <c r="J547" s="37"/>
      <c r="K547" s="37"/>
      <c r="L547" s="37"/>
      <c r="M547" s="37"/>
      <c r="N547" s="37"/>
      <c r="O547" s="37"/>
      <c r="P547" s="37"/>
      <c r="Q547" s="37"/>
      <c r="R547" s="37"/>
      <c r="S547" s="30"/>
      <c r="T547" s="30"/>
      <c r="U547" s="172"/>
      <c r="V547" s="172"/>
      <c r="W547" s="172"/>
      <c r="X547" s="172"/>
      <c r="Y547" s="172"/>
      <c r="Z547" s="172"/>
      <c r="AB547" s="59"/>
      <c r="AC547" s="26"/>
      <c r="AD547" s="152"/>
      <c r="AE547" s="160"/>
      <c r="AF547" s="156"/>
      <c r="AG547" s="156"/>
      <c r="AH547" s="156"/>
      <c r="AI547" s="156"/>
      <c r="AK547" s="132"/>
    </row>
    <row r="548" spans="2:37" x14ac:dyDescent="0.2">
      <c r="B548" s="146" t="s">
        <v>119</v>
      </c>
      <c r="C548" s="39" t="s">
        <v>120</v>
      </c>
      <c r="D548" s="58" t="s">
        <v>121</v>
      </c>
      <c r="E548" s="148" t="s">
        <v>122</v>
      </c>
      <c r="F548" s="32"/>
      <c r="G548" s="149" t="s">
        <v>26</v>
      </c>
      <c r="H548" s="34"/>
      <c r="I548" s="166">
        <v>5514.28</v>
      </c>
      <c r="J548" s="36">
        <f>I548</f>
        <v>5514.28</v>
      </c>
      <c r="K548" s="37">
        <f>J548*2</f>
        <v>11028.56</v>
      </c>
      <c r="L548" s="37">
        <v>0</v>
      </c>
      <c r="M548" s="37">
        <v>0</v>
      </c>
      <c r="N548" s="37">
        <f>M548*2</f>
        <v>0</v>
      </c>
      <c r="O548" s="37">
        <v>0</v>
      </c>
      <c r="P548" s="37">
        <f>O548*2</f>
        <v>0</v>
      </c>
      <c r="Q548" s="37">
        <f>L548*2</f>
        <v>0</v>
      </c>
      <c r="R548" s="37">
        <v>0</v>
      </c>
      <c r="S548" s="30">
        <f>R548*2</f>
        <v>0</v>
      </c>
      <c r="T548" s="30">
        <f>K548+N548+P548+Q548+S548</f>
        <v>11028.56</v>
      </c>
      <c r="AB548" s="59"/>
      <c r="AC548" s="26"/>
      <c r="AD548" s="152"/>
      <c r="AE548" s="147"/>
      <c r="AF548" s="156"/>
      <c r="AG548" s="156"/>
      <c r="AH548" s="156"/>
      <c r="AI548" s="156"/>
      <c r="AK548" s="132"/>
    </row>
    <row r="549" spans="2:37" x14ac:dyDescent="0.2">
      <c r="B549" s="146" t="s">
        <v>419</v>
      </c>
      <c r="C549" s="39" t="s">
        <v>420</v>
      </c>
      <c r="D549" s="58" t="s">
        <v>421</v>
      </c>
      <c r="E549" s="148" t="s">
        <v>1933</v>
      </c>
      <c r="F549" s="32"/>
      <c r="G549" s="149" t="s">
        <v>26</v>
      </c>
      <c r="H549" s="34"/>
      <c r="I549" s="167">
        <v>6263.4400000000005</v>
      </c>
      <c r="J549" s="37">
        <f>I549</f>
        <v>6263.4400000000005</v>
      </c>
      <c r="K549" s="37">
        <f>J549*2</f>
        <v>12526.880000000001</v>
      </c>
      <c r="L549" s="37">
        <v>0</v>
      </c>
      <c r="M549" s="37">
        <v>0</v>
      </c>
      <c r="N549" s="37">
        <v>0</v>
      </c>
      <c r="O549" s="37">
        <v>0</v>
      </c>
      <c r="P549" s="37">
        <v>0</v>
      </c>
      <c r="Q549" s="37">
        <v>0</v>
      </c>
      <c r="R549" s="37">
        <v>0</v>
      </c>
      <c r="S549" s="30">
        <v>0</v>
      </c>
      <c r="T549" s="30">
        <f t="shared" ref="T549:T559" si="172">K549+N549+P549+Q549+S549</f>
        <v>12526.880000000001</v>
      </c>
      <c r="U549" s="52"/>
      <c r="V549" s="52"/>
      <c r="W549" s="52"/>
      <c r="X549" s="52"/>
      <c r="Y549" s="52"/>
      <c r="Z549" s="52"/>
      <c r="AA549" s="52"/>
      <c r="AB549" s="75"/>
      <c r="AC549" s="159"/>
      <c r="AD549" s="170"/>
      <c r="AF549" s="156"/>
      <c r="AG549" s="156"/>
      <c r="AH549" s="156"/>
      <c r="AI549" s="156"/>
      <c r="AK549" s="132"/>
    </row>
    <row r="550" spans="2:37" ht="15" x14ac:dyDescent="0.25">
      <c r="B550" s="146"/>
      <c r="C550" s="39"/>
      <c r="D550" s="42"/>
      <c r="E550" s="148"/>
      <c r="F550" s="32"/>
      <c r="G550" s="149"/>
      <c r="H550" s="34"/>
      <c r="I550" s="150"/>
      <c r="J550" s="37"/>
      <c r="K550" s="37"/>
      <c r="L550" s="37"/>
      <c r="M550" s="37"/>
      <c r="N550" s="37"/>
      <c r="O550" s="37"/>
      <c r="P550" s="37"/>
      <c r="Q550" s="37"/>
      <c r="R550" s="37"/>
      <c r="S550" s="30"/>
      <c r="T550" s="30"/>
      <c r="U550" s="172"/>
      <c r="V550" s="172"/>
      <c r="W550" s="172"/>
      <c r="X550" s="172"/>
      <c r="Y550" s="172"/>
      <c r="Z550" s="172"/>
      <c r="AB550"/>
      <c r="AC550"/>
      <c r="AD550" s="173"/>
      <c r="AE550" s="2"/>
      <c r="AF550" s="160"/>
      <c r="AG550" s="160"/>
      <c r="AH550" s="160"/>
      <c r="AI550" s="160"/>
      <c r="AK550" s="132"/>
    </row>
    <row r="551" spans="2:37" ht="15" x14ac:dyDescent="0.25">
      <c r="B551" s="184" t="s">
        <v>1934</v>
      </c>
      <c r="D551" s="187"/>
      <c r="E551" s="148"/>
      <c r="F551" s="32"/>
      <c r="G551" s="149"/>
      <c r="H551" s="34"/>
      <c r="I551" s="150"/>
      <c r="J551" s="37"/>
      <c r="K551" s="37"/>
      <c r="L551" s="37"/>
      <c r="M551" s="37"/>
      <c r="N551" s="37"/>
      <c r="O551" s="37"/>
      <c r="P551" s="37"/>
      <c r="Q551" s="37"/>
      <c r="R551" s="37"/>
      <c r="S551" s="30"/>
      <c r="T551" s="30"/>
      <c r="U551" s="172"/>
      <c r="V551" s="172"/>
      <c r="W551" s="172"/>
      <c r="X551" s="172"/>
      <c r="Y551" s="172"/>
      <c r="Z551" s="172"/>
      <c r="AB551" s="74"/>
      <c r="AC551"/>
      <c r="AD551"/>
      <c r="AE551" s="2"/>
      <c r="AF551" s="160"/>
      <c r="AG551" s="160"/>
      <c r="AH551" s="160"/>
      <c r="AI551" s="160"/>
      <c r="AK551" s="132"/>
    </row>
    <row r="552" spans="2:37" x14ac:dyDescent="0.2">
      <c r="B552" s="146" t="s">
        <v>1935</v>
      </c>
      <c r="C552" s="59" t="s">
        <v>1936</v>
      </c>
      <c r="D552" s="58" t="s">
        <v>1937</v>
      </c>
      <c r="E552" s="148" t="s">
        <v>1938</v>
      </c>
      <c r="F552" s="32"/>
      <c r="G552" s="149" t="s">
        <v>26</v>
      </c>
      <c r="H552" s="34"/>
      <c r="I552" s="150"/>
      <c r="J552" s="37">
        <v>9867.7800000000007</v>
      </c>
      <c r="K552" s="37">
        <f t="shared" ref="K552:K554" si="173">J552*2</f>
        <v>19735.560000000001</v>
      </c>
      <c r="L552" s="37">
        <v>0</v>
      </c>
      <c r="M552" s="37">
        <v>0</v>
      </c>
      <c r="N552" s="37">
        <v>0</v>
      </c>
      <c r="O552" s="37">
        <v>0</v>
      </c>
      <c r="P552" s="37">
        <v>0</v>
      </c>
      <c r="Q552" s="37">
        <v>0</v>
      </c>
      <c r="R552" s="37">
        <v>0</v>
      </c>
      <c r="S552" s="30">
        <v>0</v>
      </c>
      <c r="T552" s="30">
        <f t="shared" si="172"/>
        <v>19735.560000000001</v>
      </c>
      <c r="U552" s="172"/>
      <c r="V552" s="172"/>
      <c r="W552" s="172"/>
      <c r="X552" s="172"/>
      <c r="Y552" s="172"/>
      <c r="Z552" s="172"/>
      <c r="AB552" s="2"/>
      <c r="AC552" s="2"/>
      <c r="AD552" s="152"/>
      <c r="AE552" s="2"/>
      <c r="AF552" s="160"/>
      <c r="AG552" s="160"/>
      <c r="AH552" s="160"/>
      <c r="AI552" s="160"/>
      <c r="AK552" s="132"/>
    </row>
    <row r="553" spans="2:37" x14ac:dyDescent="0.2">
      <c r="B553" s="146" t="s">
        <v>1939</v>
      </c>
      <c r="C553" s="59" t="s">
        <v>1940</v>
      </c>
      <c r="D553" s="58" t="s">
        <v>1941</v>
      </c>
      <c r="E553" s="148" t="s">
        <v>1942</v>
      </c>
      <c r="F553" s="32"/>
      <c r="G553" s="149" t="s">
        <v>26</v>
      </c>
      <c r="H553" s="34"/>
      <c r="I553" s="150"/>
      <c r="J553" s="37">
        <v>13161.8</v>
      </c>
      <c r="K553" s="37">
        <f t="shared" si="173"/>
        <v>26323.599999999999</v>
      </c>
      <c r="L553" s="37">
        <v>0</v>
      </c>
      <c r="M553" s="37">
        <v>0</v>
      </c>
      <c r="N553" s="37">
        <v>0</v>
      </c>
      <c r="O553" s="37">
        <v>0</v>
      </c>
      <c r="P553" s="37">
        <v>0</v>
      </c>
      <c r="Q553" s="37">
        <v>0</v>
      </c>
      <c r="R553" s="37">
        <v>0</v>
      </c>
      <c r="S553" s="30">
        <v>0</v>
      </c>
      <c r="T553" s="30">
        <f t="shared" si="172"/>
        <v>26323.599999999999</v>
      </c>
      <c r="U553" s="172"/>
      <c r="V553" s="172"/>
      <c r="W553" s="172"/>
      <c r="X553" s="172"/>
      <c r="Y553" s="172"/>
      <c r="Z553" s="172"/>
      <c r="AB553" s="2"/>
      <c r="AC553" s="2"/>
      <c r="AD553" s="152"/>
      <c r="AE553" s="2"/>
      <c r="AF553" s="160"/>
      <c r="AG553" s="160"/>
      <c r="AH553" s="160"/>
      <c r="AI553" s="160"/>
      <c r="AK553" s="132"/>
    </row>
    <row r="554" spans="2:37" x14ac:dyDescent="0.2">
      <c r="B554" s="146" t="s">
        <v>1943</v>
      </c>
      <c r="C554" s="59" t="s">
        <v>1944</v>
      </c>
      <c r="D554" s="58" t="s">
        <v>1945</v>
      </c>
      <c r="E554" s="148" t="s">
        <v>1938</v>
      </c>
      <c r="F554" s="32"/>
      <c r="G554" s="149" t="s">
        <v>26</v>
      </c>
      <c r="H554" s="34"/>
      <c r="I554" s="150"/>
      <c r="J554" s="37">
        <v>9867.7999999999993</v>
      </c>
      <c r="K554" s="37">
        <f t="shared" si="173"/>
        <v>19735.599999999999</v>
      </c>
      <c r="L554" s="37">
        <v>0</v>
      </c>
      <c r="M554" s="37">
        <v>0</v>
      </c>
      <c r="N554" s="37">
        <v>0</v>
      </c>
      <c r="O554" s="37">
        <v>0</v>
      </c>
      <c r="P554" s="37">
        <v>0</v>
      </c>
      <c r="Q554" s="37">
        <v>0</v>
      </c>
      <c r="R554" s="37">
        <v>0</v>
      </c>
      <c r="S554" s="30">
        <v>0</v>
      </c>
      <c r="T554" s="30">
        <f t="shared" si="172"/>
        <v>19735.599999999999</v>
      </c>
      <c r="U554" s="172"/>
      <c r="V554" s="172"/>
      <c r="W554" s="172"/>
      <c r="X554" s="172"/>
      <c r="Y554" s="172"/>
      <c r="Z554" s="172"/>
      <c r="AB554" s="2"/>
      <c r="AC554" s="2"/>
      <c r="AD554" s="152"/>
      <c r="AE554" s="2"/>
      <c r="AF554" s="160"/>
      <c r="AG554" s="160"/>
      <c r="AH554" s="160"/>
      <c r="AI554" s="160"/>
      <c r="AK554" s="132"/>
    </row>
    <row r="555" spans="2:37" x14ac:dyDescent="0.2">
      <c r="B555" s="146"/>
      <c r="C555" s="59"/>
      <c r="D555" s="58"/>
      <c r="E555" s="148"/>
      <c r="F555" s="32"/>
      <c r="G555" s="149"/>
      <c r="H555" s="34"/>
      <c r="I555" s="150"/>
      <c r="J555" s="37"/>
      <c r="K555" s="37"/>
      <c r="L555" s="37"/>
      <c r="M555" s="37"/>
      <c r="N555" s="37"/>
      <c r="O555" s="37"/>
      <c r="P555" s="37"/>
      <c r="Q555" s="37"/>
      <c r="R555" s="37"/>
      <c r="S555" s="30"/>
      <c r="T555" s="30"/>
      <c r="U555" s="172"/>
      <c r="V555" s="172"/>
      <c r="W555" s="172"/>
      <c r="X555" s="172"/>
      <c r="Y555" s="172"/>
      <c r="Z555" s="172"/>
      <c r="AB555" s="75"/>
      <c r="AC555" s="159"/>
      <c r="AD555" s="170"/>
      <c r="AE555" s="2"/>
      <c r="AF555" s="160"/>
      <c r="AG555" s="160"/>
      <c r="AH555" s="160"/>
      <c r="AI555" s="160"/>
      <c r="AK555" s="132"/>
    </row>
    <row r="556" spans="2:37" ht="15" x14ac:dyDescent="0.25">
      <c r="B556" s="189" t="s">
        <v>1946</v>
      </c>
      <c r="C556"/>
      <c r="D556" s="58"/>
      <c r="E556" s="148"/>
      <c r="F556" s="32"/>
      <c r="G556" s="149"/>
      <c r="H556" s="34"/>
      <c r="I556" s="150"/>
      <c r="J556" s="37"/>
      <c r="K556" s="37"/>
      <c r="L556" s="37"/>
      <c r="M556" s="37"/>
      <c r="N556" s="37"/>
      <c r="O556" s="37"/>
      <c r="P556" s="37"/>
      <c r="Q556" s="37"/>
      <c r="R556" s="37"/>
      <c r="S556" s="30"/>
      <c r="T556" s="30"/>
      <c r="U556" s="172"/>
      <c r="V556" s="172"/>
      <c r="W556" s="172"/>
      <c r="X556" s="172"/>
      <c r="Y556" s="172"/>
      <c r="Z556" s="172"/>
      <c r="AB556" s="75"/>
      <c r="AC556" s="159"/>
      <c r="AD556" s="170"/>
      <c r="AE556" s="2"/>
      <c r="AF556" s="160"/>
      <c r="AG556" s="160"/>
      <c r="AH556" s="160"/>
      <c r="AI556" s="160"/>
      <c r="AK556" s="132"/>
    </row>
    <row r="557" spans="2:37" x14ac:dyDescent="0.2">
      <c r="B557" s="161" t="s">
        <v>1947</v>
      </c>
      <c r="C557" s="59" t="s">
        <v>1948</v>
      </c>
      <c r="D557" s="58" t="s">
        <v>1949</v>
      </c>
      <c r="E557" s="148" t="s">
        <v>1950</v>
      </c>
      <c r="F557" s="32"/>
      <c r="G557" s="149" t="s">
        <v>26</v>
      </c>
      <c r="H557" s="34"/>
      <c r="I557" s="150"/>
      <c r="J557" s="37">
        <v>10526.56</v>
      </c>
      <c r="K557" s="37">
        <f>J557*2</f>
        <v>21053.119999999999</v>
      </c>
      <c r="L557" s="37">
        <v>0</v>
      </c>
      <c r="M557" s="37">
        <v>0</v>
      </c>
      <c r="N557" s="37">
        <v>0</v>
      </c>
      <c r="O557" s="37">
        <v>0</v>
      </c>
      <c r="P557" s="37">
        <v>0</v>
      </c>
      <c r="Q557" s="37">
        <v>0</v>
      </c>
      <c r="R557" s="37">
        <v>0</v>
      </c>
      <c r="S557" s="30">
        <v>0</v>
      </c>
      <c r="T557" s="30">
        <f t="shared" si="172"/>
        <v>21053.119999999999</v>
      </c>
      <c r="U557" s="172"/>
      <c r="V557" s="172"/>
      <c r="W557" s="172"/>
      <c r="X557" s="172"/>
      <c r="Y557" s="172"/>
      <c r="Z557" s="172"/>
      <c r="AB557" s="75"/>
      <c r="AC557" s="159"/>
      <c r="AD557" s="170"/>
      <c r="AE557" s="2"/>
      <c r="AF557" s="160"/>
      <c r="AG557" s="160"/>
      <c r="AH557" s="160"/>
      <c r="AI557" s="160"/>
      <c r="AK557" s="132"/>
    </row>
    <row r="558" spans="2:37" x14ac:dyDescent="0.2">
      <c r="B558" s="161" t="s">
        <v>1951</v>
      </c>
      <c r="C558" s="59" t="s">
        <v>1952</v>
      </c>
      <c r="D558" s="58" t="s">
        <v>1953</v>
      </c>
      <c r="E558" s="148" t="s">
        <v>1916</v>
      </c>
      <c r="F558" s="32"/>
      <c r="G558" s="149" t="s">
        <v>26</v>
      </c>
      <c r="H558" s="34"/>
      <c r="I558" s="150"/>
      <c r="J558" s="37">
        <v>6660.52</v>
      </c>
      <c r="K558" s="37">
        <f t="shared" ref="K558:K559" si="174">J558*2</f>
        <v>13321.04</v>
      </c>
      <c r="L558" s="37">
        <v>0</v>
      </c>
      <c r="M558" s="37">
        <v>0</v>
      </c>
      <c r="N558" s="37">
        <v>0</v>
      </c>
      <c r="O558" s="37">
        <v>0</v>
      </c>
      <c r="P558" s="37">
        <v>0</v>
      </c>
      <c r="Q558" s="37">
        <v>0</v>
      </c>
      <c r="R558" s="37">
        <v>0</v>
      </c>
      <c r="S558" s="30">
        <v>0</v>
      </c>
      <c r="T558" s="30">
        <f t="shared" si="172"/>
        <v>13321.04</v>
      </c>
      <c r="U558" s="172"/>
      <c r="V558" s="172"/>
      <c r="W558" s="172"/>
      <c r="X558" s="172"/>
      <c r="Y558" s="172"/>
      <c r="Z558" s="172"/>
      <c r="AB558" s="75"/>
      <c r="AC558" s="159"/>
      <c r="AD558" s="170"/>
      <c r="AE558" s="2"/>
      <c r="AF558" s="160"/>
      <c r="AG558" s="160"/>
      <c r="AH558" s="160"/>
      <c r="AI558" s="160"/>
      <c r="AK558" s="132"/>
    </row>
    <row r="559" spans="2:37" x14ac:dyDescent="0.2">
      <c r="B559" s="161" t="s">
        <v>1954</v>
      </c>
      <c r="C559" s="59" t="s">
        <v>1955</v>
      </c>
      <c r="D559" s="58" t="s">
        <v>1956</v>
      </c>
      <c r="E559" s="148" t="s">
        <v>1957</v>
      </c>
      <c r="F559" s="32"/>
      <c r="G559" s="149" t="s">
        <v>26</v>
      </c>
      <c r="H559" s="34"/>
      <c r="I559" s="150"/>
      <c r="J559" s="37">
        <v>15796.96</v>
      </c>
      <c r="K559" s="37">
        <f t="shared" si="174"/>
        <v>31593.919999999998</v>
      </c>
      <c r="L559" s="37">
        <v>0</v>
      </c>
      <c r="M559" s="37">
        <v>0</v>
      </c>
      <c r="N559" s="37">
        <v>0</v>
      </c>
      <c r="O559" s="37">
        <v>0</v>
      </c>
      <c r="P559" s="37">
        <v>0</v>
      </c>
      <c r="Q559" s="37">
        <v>0</v>
      </c>
      <c r="R559" s="37">
        <v>0</v>
      </c>
      <c r="S559" s="30">
        <v>0</v>
      </c>
      <c r="T559" s="30">
        <f t="shared" si="172"/>
        <v>31593.919999999998</v>
      </c>
      <c r="U559" s="172"/>
      <c r="V559" s="172"/>
      <c r="W559" s="172"/>
      <c r="X559" s="172"/>
      <c r="Y559" s="172"/>
      <c r="Z559" s="172"/>
      <c r="AB559" s="75"/>
      <c r="AC559" s="159"/>
      <c r="AD559" s="170"/>
      <c r="AE559" s="2"/>
      <c r="AF559" s="160"/>
      <c r="AG559" s="160"/>
      <c r="AH559" s="160"/>
      <c r="AI559" s="160"/>
      <c r="AK559" s="132"/>
    </row>
    <row r="560" spans="2:37" x14ac:dyDescent="0.2">
      <c r="B560" s="146"/>
      <c r="C560" s="59"/>
      <c r="D560" s="58"/>
      <c r="E560" s="148"/>
      <c r="F560" s="32"/>
      <c r="G560" s="149"/>
      <c r="H560" s="34"/>
      <c r="I560" s="150"/>
      <c r="J560" s="37"/>
      <c r="K560" s="37"/>
      <c r="L560" s="37"/>
      <c r="M560" s="37"/>
      <c r="N560" s="37"/>
      <c r="O560" s="37"/>
      <c r="P560" s="37"/>
      <c r="Q560" s="37"/>
      <c r="R560" s="37"/>
      <c r="S560" s="30"/>
      <c r="T560" s="30"/>
      <c r="U560" s="172"/>
      <c r="V560" s="172"/>
      <c r="W560" s="172"/>
      <c r="X560" s="172"/>
      <c r="Y560" s="172"/>
      <c r="Z560" s="172"/>
      <c r="AB560" s="75"/>
      <c r="AC560" s="159"/>
      <c r="AD560" s="170"/>
      <c r="AE560" s="2"/>
      <c r="AF560" s="160"/>
      <c r="AG560" s="160"/>
      <c r="AH560" s="160"/>
      <c r="AI560" s="160"/>
      <c r="AK560" s="132"/>
    </row>
    <row r="561" spans="2:37" ht="13.5" thickBot="1" x14ac:dyDescent="0.25">
      <c r="B561" s="139"/>
      <c r="C561" s="190" t="s">
        <v>1655</v>
      </c>
      <c r="D561" s="15"/>
      <c r="E561" s="140"/>
      <c r="F561" s="17"/>
      <c r="G561" s="141"/>
      <c r="H561" s="18"/>
      <c r="I561" s="24"/>
      <c r="J561" s="30"/>
      <c r="K561" s="37"/>
      <c r="L561" s="30"/>
      <c r="M561" s="30"/>
      <c r="N561" s="37"/>
      <c r="O561" s="30"/>
      <c r="P561" s="37"/>
      <c r="Q561" s="30"/>
      <c r="R561" s="30"/>
      <c r="S561" s="30"/>
      <c r="T561" s="30"/>
      <c r="AB561" s="2"/>
      <c r="AC561" s="2"/>
      <c r="AD561" s="2"/>
      <c r="AE561" s="2"/>
      <c r="AF561" s="147"/>
      <c r="AG561" s="147"/>
      <c r="AH561" s="147"/>
      <c r="AI561" s="147"/>
      <c r="AK561" s="132"/>
    </row>
    <row r="562" spans="2:37" ht="13.5" thickTop="1" x14ac:dyDescent="0.2">
      <c r="B562" s="139"/>
      <c r="C562" s="14" t="s">
        <v>1656</v>
      </c>
      <c r="D562" s="15" t="s">
        <v>1657</v>
      </c>
      <c r="E562" s="140" t="s">
        <v>1658</v>
      </c>
      <c r="F562" s="17"/>
      <c r="G562" s="141" t="s">
        <v>26</v>
      </c>
      <c r="H562" s="18"/>
      <c r="I562" s="24">
        <v>1176.74</v>
      </c>
      <c r="J562" s="30">
        <f>I562</f>
        <v>1176.74</v>
      </c>
      <c r="K562" s="37">
        <f t="shared" ref="K562:K579" si="175">J562*2</f>
        <v>2353.48</v>
      </c>
      <c r="L562" s="30"/>
      <c r="M562" s="30"/>
      <c r="N562" s="37">
        <f t="shared" ref="N562:N574" si="176">M562*2</f>
        <v>0</v>
      </c>
      <c r="O562" s="30"/>
      <c r="P562" s="37">
        <f t="shared" ref="P562:P574" si="177">O562*2</f>
        <v>0</v>
      </c>
      <c r="Q562" s="30"/>
      <c r="R562" s="30"/>
      <c r="S562" s="30">
        <f t="shared" ref="S562:S574" si="178">R562*2</f>
        <v>0</v>
      </c>
      <c r="T562" s="30">
        <f t="shared" ref="T562:T591" si="179">K562+N562+P562+Q562+S562</f>
        <v>2353.48</v>
      </c>
      <c r="AB562" s="2"/>
      <c r="AC562" s="2"/>
      <c r="AD562" s="2"/>
      <c r="AE562" s="2"/>
      <c r="AK562" s="132"/>
    </row>
    <row r="563" spans="2:37" ht="14.25" x14ac:dyDescent="0.2">
      <c r="B563" s="139"/>
      <c r="C563" s="14" t="s">
        <v>1659</v>
      </c>
      <c r="D563" s="15" t="s">
        <v>1660</v>
      </c>
      <c r="E563" s="140" t="s">
        <v>1661</v>
      </c>
      <c r="F563" s="17"/>
      <c r="G563" s="141" t="s">
        <v>26</v>
      </c>
      <c r="H563" s="18"/>
      <c r="I563" s="24">
        <v>784.49</v>
      </c>
      <c r="J563" s="30">
        <f t="shared" ref="J563:J579" si="180">I563</f>
        <v>784.49</v>
      </c>
      <c r="K563" s="37">
        <f t="shared" si="175"/>
        <v>1568.98</v>
      </c>
      <c r="L563" s="30"/>
      <c r="M563" s="30"/>
      <c r="N563" s="37">
        <f t="shared" si="176"/>
        <v>0</v>
      </c>
      <c r="O563" s="30"/>
      <c r="P563" s="37">
        <f t="shared" si="177"/>
        <v>0</v>
      </c>
      <c r="Q563" s="30"/>
      <c r="R563" s="30"/>
      <c r="S563" s="30">
        <f t="shared" si="178"/>
        <v>0</v>
      </c>
      <c r="T563" s="30">
        <f t="shared" si="179"/>
        <v>1568.98</v>
      </c>
      <c r="AB563" s="2"/>
      <c r="AC563" s="2"/>
      <c r="AD563" s="2"/>
      <c r="AE563" s="2"/>
      <c r="AF563" s="158"/>
      <c r="AG563" s="158"/>
      <c r="AH563" s="158"/>
      <c r="AI563" s="158"/>
      <c r="AK563" s="132"/>
    </row>
    <row r="564" spans="2:37" x14ac:dyDescent="0.2">
      <c r="B564" s="139"/>
      <c r="C564" s="14" t="s">
        <v>1662</v>
      </c>
      <c r="D564" s="15" t="s">
        <v>1663</v>
      </c>
      <c r="E564" s="140" t="s">
        <v>1664</v>
      </c>
      <c r="F564" s="17"/>
      <c r="G564" s="141" t="s">
        <v>26</v>
      </c>
      <c r="H564" s="18"/>
      <c r="I564" s="24">
        <v>784.19</v>
      </c>
      <c r="J564" s="30">
        <f t="shared" si="180"/>
        <v>784.19</v>
      </c>
      <c r="K564" s="37">
        <f t="shared" si="175"/>
        <v>1568.38</v>
      </c>
      <c r="L564" s="30"/>
      <c r="M564" s="30"/>
      <c r="N564" s="37">
        <f t="shared" si="176"/>
        <v>0</v>
      </c>
      <c r="O564" s="30"/>
      <c r="P564" s="37">
        <f t="shared" si="177"/>
        <v>0</v>
      </c>
      <c r="Q564" s="30"/>
      <c r="R564" s="30"/>
      <c r="S564" s="30">
        <f t="shared" si="178"/>
        <v>0</v>
      </c>
      <c r="T564" s="30">
        <f t="shared" si="179"/>
        <v>1568.38</v>
      </c>
      <c r="AB564" s="2"/>
      <c r="AC564" s="2"/>
      <c r="AD564" s="2"/>
      <c r="AE564" s="2"/>
      <c r="AF564" s="156"/>
      <c r="AG564" s="156"/>
      <c r="AH564" s="156"/>
      <c r="AI564" s="156"/>
      <c r="AK564" s="132"/>
    </row>
    <row r="565" spans="2:37" x14ac:dyDescent="0.2">
      <c r="B565" s="139"/>
      <c r="C565" s="14" t="s">
        <v>1665</v>
      </c>
      <c r="D565" s="15" t="s">
        <v>1666</v>
      </c>
      <c r="E565" s="140" t="s">
        <v>1667</v>
      </c>
      <c r="F565" s="17"/>
      <c r="G565" s="141" t="s">
        <v>26</v>
      </c>
      <c r="H565" s="18"/>
      <c r="I565" s="24">
        <v>1176.74</v>
      </c>
      <c r="J565" s="30">
        <f t="shared" si="180"/>
        <v>1176.74</v>
      </c>
      <c r="K565" s="37">
        <f t="shared" si="175"/>
        <v>2353.48</v>
      </c>
      <c r="L565" s="30"/>
      <c r="M565" s="30"/>
      <c r="N565" s="37">
        <f t="shared" si="176"/>
        <v>0</v>
      </c>
      <c r="O565" s="30"/>
      <c r="P565" s="37">
        <f t="shared" si="177"/>
        <v>0</v>
      </c>
      <c r="Q565" s="30"/>
      <c r="R565" s="30"/>
      <c r="S565" s="30">
        <f t="shared" si="178"/>
        <v>0</v>
      </c>
      <c r="T565" s="30">
        <f t="shared" si="179"/>
        <v>2353.48</v>
      </c>
      <c r="AB565" s="2"/>
      <c r="AC565" s="2"/>
      <c r="AD565" s="2"/>
      <c r="AE565" s="2"/>
      <c r="AF565" s="156"/>
      <c r="AG565" s="156"/>
      <c r="AH565" s="156"/>
      <c r="AI565" s="156"/>
      <c r="AK565" s="132"/>
    </row>
    <row r="566" spans="2:37" x14ac:dyDescent="0.2">
      <c r="B566" s="139"/>
      <c r="C566" s="14" t="s">
        <v>1668</v>
      </c>
      <c r="D566" s="15" t="s">
        <v>1669</v>
      </c>
      <c r="E566" s="140" t="s">
        <v>1664</v>
      </c>
      <c r="F566" s="17"/>
      <c r="G566" s="141" t="s">
        <v>26</v>
      </c>
      <c r="H566" s="18"/>
      <c r="I566" s="24">
        <v>784.19</v>
      </c>
      <c r="J566" s="30">
        <f t="shared" si="180"/>
        <v>784.19</v>
      </c>
      <c r="K566" s="37">
        <f t="shared" si="175"/>
        <v>1568.38</v>
      </c>
      <c r="L566" s="30"/>
      <c r="M566" s="30"/>
      <c r="N566" s="37">
        <f t="shared" si="176"/>
        <v>0</v>
      </c>
      <c r="O566" s="30"/>
      <c r="P566" s="37">
        <f t="shared" si="177"/>
        <v>0</v>
      </c>
      <c r="Q566" s="30"/>
      <c r="R566" s="30"/>
      <c r="S566" s="30">
        <f t="shared" si="178"/>
        <v>0</v>
      </c>
      <c r="T566" s="30">
        <f t="shared" si="179"/>
        <v>1568.38</v>
      </c>
      <c r="AB566" s="2"/>
      <c r="AC566" s="2"/>
      <c r="AD566" s="2"/>
      <c r="AE566" s="2"/>
      <c r="AF566" s="160"/>
      <c r="AG566" s="160"/>
      <c r="AH566" s="160"/>
      <c r="AI566" s="160"/>
      <c r="AK566" s="132"/>
    </row>
    <row r="567" spans="2:37" x14ac:dyDescent="0.2">
      <c r="B567" s="139"/>
      <c r="C567" s="14" t="s">
        <v>1670</v>
      </c>
      <c r="D567" s="15" t="s">
        <v>1671</v>
      </c>
      <c r="E567" s="140" t="s">
        <v>1664</v>
      </c>
      <c r="F567" s="17"/>
      <c r="G567" s="141" t="s">
        <v>26</v>
      </c>
      <c r="H567" s="18"/>
      <c r="I567" s="24">
        <v>784.19</v>
      </c>
      <c r="J567" s="30">
        <f t="shared" si="180"/>
        <v>784.19</v>
      </c>
      <c r="K567" s="37">
        <f t="shared" si="175"/>
        <v>1568.38</v>
      </c>
      <c r="L567" s="30"/>
      <c r="M567" s="30"/>
      <c r="N567" s="37">
        <f t="shared" si="176"/>
        <v>0</v>
      </c>
      <c r="O567" s="30"/>
      <c r="P567" s="37">
        <f t="shared" si="177"/>
        <v>0</v>
      </c>
      <c r="Q567" s="30"/>
      <c r="R567" s="30"/>
      <c r="S567" s="30">
        <f t="shared" si="178"/>
        <v>0</v>
      </c>
      <c r="T567" s="30">
        <f t="shared" si="179"/>
        <v>1568.38</v>
      </c>
      <c r="AB567" s="2"/>
      <c r="AC567" s="2"/>
      <c r="AD567" s="2"/>
      <c r="AE567" s="2"/>
      <c r="AF567" s="147"/>
      <c r="AG567" s="147"/>
      <c r="AH567" s="147"/>
      <c r="AI567" s="147"/>
      <c r="AK567" s="132"/>
    </row>
    <row r="568" spans="2:37" x14ac:dyDescent="0.2">
      <c r="B568" s="139"/>
      <c r="C568" s="14" t="s">
        <v>1672</v>
      </c>
      <c r="D568" s="15" t="s">
        <v>1673</v>
      </c>
      <c r="E568" s="140" t="s">
        <v>1674</v>
      </c>
      <c r="F568" s="17"/>
      <c r="G568" s="141" t="s">
        <v>26</v>
      </c>
      <c r="H568" s="18"/>
      <c r="I568" s="24">
        <v>980.52</v>
      </c>
      <c r="J568" s="30">
        <f t="shared" si="180"/>
        <v>980.52</v>
      </c>
      <c r="K568" s="37">
        <f t="shared" si="175"/>
        <v>1961.04</v>
      </c>
      <c r="L568" s="30"/>
      <c r="M568" s="30"/>
      <c r="N568" s="37">
        <f t="shared" si="176"/>
        <v>0</v>
      </c>
      <c r="O568" s="30"/>
      <c r="P568" s="37">
        <f t="shared" si="177"/>
        <v>0</v>
      </c>
      <c r="Q568" s="30"/>
      <c r="R568" s="30"/>
      <c r="S568" s="30">
        <f t="shared" si="178"/>
        <v>0</v>
      </c>
      <c r="T568" s="30">
        <f t="shared" si="179"/>
        <v>1961.04</v>
      </c>
      <c r="AB568" s="59"/>
      <c r="AC568" s="26"/>
      <c r="AD568" s="152"/>
      <c r="AE568" s="2"/>
      <c r="AK568" s="132"/>
    </row>
    <row r="569" spans="2:37" x14ac:dyDescent="0.2">
      <c r="B569" s="139"/>
      <c r="C569" s="14" t="s">
        <v>1675</v>
      </c>
      <c r="D569" s="15" t="s">
        <v>1676</v>
      </c>
      <c r="E569" s="140" t="s">
        <v>1677</v>
      </c>
      <c r="F569" s="17"/>
      <c r="G569" s="141" t="s">
        <v>26</v>
      </c>
      <c r="H569" s="18"/>
      <c r="I569" s="24">
        <v>980.52</v>
      </c>
      <c r="J569" s="30">
        <f t="shared" si="180"/>
        <v>980.52</v>
      </c>
      <c r="K569" s="37">
        <f t="shared" si="175"/>
        <v>1961.04</v>
      </c>
      <c r="L569" s="30"/>
      <c r="M569" s="30"/>
      <c r="N569" s="37">
        <f t="shared" si="176"/>
        <v>0</v>
      </c>
      <c r="O569" s="30"/>
      <c r="P569" s="37">
        <f t="shared" si="177"/>
        <v>0</v>
      </c>
      <c r="Q569" s="30"/>
      <c r="R569" s="30"/>
      <c r="S569" s="30">
        <f t="shared" si="178"/>
        <v>0</v>
      </c>
      <c r="T569" s="30">
        <f t="shared" si="179"/>
        <v>1961.04</v>
      </c>
      <c r="AB569" s="59"/>
      <c r="AC569" s="26"/>
      <c r="AD569" s="152"/>
      <c r="AE569" s="2"/>
      <c r="AF569" s="160"/>
      <c r="AG569" s="160"/>
      <c r="AH569" s="160"/>
      <c r="AI569" s="160"/>
      <c r="AK569" s="132"/>
    </row>
    <row r="570" spans="2:37" x14ac:dyDescent="0.2">
      <c r="B570" s="139"/>
      <c r="C570" s="14" t="s">
        <v>1678</v>
      </c>
      <c r="D570" s="15" t="s">
        <v>1679</v>
      </c>
      <c r="E570" s="140" t="s">
        <v>1664</v>
      </c>
      <c r="F570" s="17"/>
      <c r="G570" s="141" t="s">
        <v>26</v>
      </c>
      <c r="H570" s="18"/>
      <c r="I570" s="24">
        <v>784.49</v>
      </c>
      <c r="J570" s="30">
        <f t="shared" si="180"/>
        <v>784.49</v>
      </c>
      <c r="K570" s="37">
        <f t="shared" si="175"/>
        <v>1568.98</v>
      </c>
      <c r="L570" s="30"/>
      <c r="M570" s="30"/>
      <c r="N570" s="37">
        <f t="shared" si="176"/>
        <v>0</v>
      </c>
      <c r="O570" s="30"/>
      <c r="P570" s="37">
        <f t="shared" si="177"/>
        <v>0</v>
      </c>
      <c r="Q570" s="30"/>
      <c r="R570" s="30"/>
      <c r="S570" s="30">
        <f t="shared" si="178"/>
        <v>0</v>
      </c>
      <c r="T570" s="30">
        <f t="shared" si="179"/>
        <v>1568.98</v>
      </c>
      <c r="AB570" s="75"/>
      <c r="AC570" s="159"/>
      <c r="AD570" s="170"/>
      <c r="AE570" s="2"/>
      <c r="AF570" s="147"/>
      <c r="AG570" s="147"/>
      <c r="AH570" s="147"/>
      <c r="AI570" s="147"/>
      <c r="AK570" s="132"/>
    </row>
    <row r="571" spans="2:37" ht="15" x14ac:dyDescent="0.25">
      <c r="B571" s="139"/>
      <c r="C571" s="14" t="s">
        <v>1680</v>
      </c>
      <c r="D571" s="15" t="s">
        <v>1681</v>
      </c>
      <c r="E571" s="140" t="s">
        <v>1677</v>
      </c>
      <c r="F571" s="17"/>
      <c r="G571" s="141" t="s">
        <v>26</v>
      </c>
      <c r="H571" s="18"/>
      <c r="I571" s="24">
        <v>784.49</v>
      </c>
      <c r="J571" s="30">
        <f t="shared" si="180"/>
        <v>784.49</v>
      </c>
      <c r="K571" s="37">
        <f t="shared" si="175"/>
        <v>1568.98</v>
      </c>
      <c r="L571" s="30"/>
      <c r="M571" s="30"/>
      <c r="N571" s="37">
        <f t="shared" si="176"/>
        <v>0</v>
      </c>
      <c r="O571" s="30"/>
      <c r="P571" s="37">
        <f t="shared" si="177"/>
        <v>0</v>
      </c>
      <c r="Q571" s="30"/>
      <c r="R571" s="30"/>
      <c r="S571" s="30">
        <f t="shared" si="178"/>
        <v>0</v>
      </c>
      <c r="T571" s="30">
        <f t="shared" si="179"/>
        <v>1568.98</v>
      </c>
      <c r="AB571"/>
      <c r="AC571"/>
      <c r="AD571" s="173"/>
      <c r="AE571" s="2"/>
      <c r="AK571" s="132"/>
    </row>
    <row r="572" spans="2:37" x14ac:dyDescent="0.2">
      <c r="B572" s="139"/>
      <c r="C572" s="14" t="s">
        <v>1682</v>
      </c>
      <c r="D572" s="15" t="s">
        <v>1683</v>
      </c>
      <c r="E572" s="140" t="s">
        <v>1684</v>
      </c>
      <c r="F572" s="17"/>
      <c r="G572" s="141" t="s">
        <v>26</v>
      </c>
      <c r="H572" s="18"/>
      <c r="I572" s="24">
        <v>784.49</v>
      </c>
      <c r="J572" s="30">
        <f t="shared" si="180"/>
        <v>784.49</v>
      </c>
      <c r="K572" s="37">
        <f t="shared" si="175"/>
        <v>1568.98</v>
      </c>
      <c r="L572" s="30"/>
      <c r="M572" s="30"/>
      <c r="N572" s="37">
        <f t="shared" si="176"/>
        <v>0</v>
      </c>
      <c r="O572" s="30"/>
      <c r="P572" s="37">
        <f t="shared" si="177"/>
        <v>0</v>
      </c>
      <c r="Q572" s="30"/>
      <c r="R572" s="30"/>
      <c r="S572" s="30">
        <f t="shared" si="178"/>
        <v>0</v>
      </c>
      <c r="T572" s="30">
        <f t="shared" si="179"/>
        <v>1568.98</v>
      </c>
      <c r="AE572" s="2"/>
      <c r="AK572" s="132"/>
    </row>
    <row r="573" spans="2:37" x14ac:dyDescent="0.2">
      <c r="B573" s="139"/>
      <c r="C573" s="14" t="s">
        <v>1685</v>
      </c>
      <c r="D573" s="15" t="s">
        <v>1686</v>
      </c>
      <c r="E573" s="140" t="s">
        <v>1687</v>
      </c>
      <c r="F573" s="17"/>
      <c r="G573" s="141" t="s">
        <v>26</v>
      </c>
      <c r="H573" s="18"/>
      <c r="I573" s="24">
        <v>784.49</v>
      </c>
      <c r="J573" s="30">
        <f t="shared" si="180"/>
        <v>784.49</v>
      </c>
      <c r="K573" s="37">
        <f t="shared" si="175"/>
        <v>1568.98</v>
      </c>
      <c r="L573" s="30"/>
      <c r="M573" s="30"/>
      <c r="N573" s="37">
        <f t="shared" si="176"/>
        <v>0</v>
      </c>
      <c r="O573" s="30"/>
      <c r="P573" s="37">
        <f t="shared" si="177"/>
        <v>0</v>
      </c>
      <c r="Q573" s="30"/>
      <c r="R573" s="30"/>
      <c r="S573" s="30">
        <f t="shared" si="178"/>
        <v>0</v>
      </c>
      <c r="T573" s="30">
        <f t="shared" si="179"/>
        <v>1568.98</v>
      </c>
      <c r="AB573" s="2"/>
      <c r="AC573" s="2"/>
      <c r="AD573" s="2"/>
      <c r="AE573" s="2"/>
      <c r="AK573" s="132"/>
    </row>
    <row r="574" spans="2:37" x14ac:dyDescent="0.2">
      <c r="B574" s="139"/>
      <c r="C574" s="14" t="s">
        <v>1688</v>
      </c>
      <c r="D574" s="15" t="s">
        <v>1689</v>
      </c>
      <c r="E574" s="140" t="s">
        <v>1690</v>
      </c>
      <c r="F574" s="17"/>
      <c r="G574" s="141" t="s">
        <v>26</v>
      </c>
      <c r="H574" s="18"/>
      <c r="I574" s="24">
        <v>784.49</v>
      </c>
      <c r="J574" s="30">
        <f t="shared" si="180"/>
        <v>784.49</v>
      </c>
      <c r="K574" s="37">
        <f t="shared" si="175"/>
        <v>1568.98</v>
      </c>
      <c r="L574" s="30"/>
      <c r="M574" s="30"/>
      <c r="N574" s="37">
        <f t="shared" si="176"/>
        <v>0</v>
      </c>
      <c r="O574" s="30"/>
      <c r="P574" s="37">
        <f t="shared" si="177"/>
        <v>0</v>
      </c>
      <c r="Q574" s="30"/>
      <c r="R574" s="30"/>
      <c r="S574" s="30">
        <f t="shared" si="178"/>
        <v>0</v>
      </c>
      <c r="T574" s="30">
        <f t="shared" si="179"/>
        <v>1568.98</v>
      </c>
      <c r="AB574" s="2"/>
      <c r="AC574" s="2"/>
      <c r="AD574" s="2"/>
      <c r="AE574" s="2"/>
      <c r="AK574" s="132"/>
    </row>
    <row r="575" spans="2:37" x14ac:dyDescent="0.2">
      <c r="B575" s="139"/>
      <c r="C575" s="14" t="s">
        <v>1691</v>
      </c>
      <c r="D575" s="15" t="s">
        <v>1692</v>
      </c>
      <c r="E575" s="140" t="s">
        <v>1687</v>
      </c>
      <c r="F575" s="17"/>
      <c r="G575" s="141" t="s">
        <v>26</v>
      </c>
      <c r="H575" s="18"/>
      <c r="I575" s="24">
        <v>784.49</v>
      </c>
      <c r="J575" s="30">
        <f t="shared" si="180"/>
        <v>784.49</v>
      </c>
      <c r="K575" s="37">
        <f t="shared" si="175"/>
        <v>1568.98</v>
      </c>
      <c r="L575" s="30"/>
      <c r="M575" s="30"/>
      <c r="N575" s="37">
        <v>0</v>
      </c>
      <c r="O575" s="30"/>
      <c r="P575" s="37">
        <v>0</v>
      </c>
      <c r="Q575" s="30"/>
      <c r="R575" s="30"/>
      <c r="S575" s="30">
        <v>0</v>
      </c>
      <c r="T575" s="30">
        <f t="shared" si="179"/>
        <v>1568.98</v>
      </c>
      <c r="AB575" s="2"/>
      <c r="AC575" s="2"/>
      <c r="AD575" s="2"/>
      <c r="AK575" s="132"/>
    </row>
    <row r="576" spans="2:37" x14ac:dyDescent="0.2">
      <c r="B576" s="139"/>
      <c r="C576" s="14"/>
      <c r="D576" s="15"/>
      <c r="E576" s="140"/>
      <c r="F576" s="17"/>
      <c r="G576" s="141"/>
      <c r="H576" s="18"/>
      <c r="I576" s="24"/>
      <c r="J576" s="30"/>
      <c r="K576" s="37"/>
      <c r="L576" s="30"/>
      <c r="M576" s="30"/>
      <c r="N576" s="37"/>
      <c r="O576" s="30"/>
      <c r="P576" s="37"/>
      <c r="Q576" s="30"/>
      <c r="R576" s="30"/>
      <c r="S576" s="30"/>
      <c r="T576" s="30"/>
      <c r="AB576" s="2"/>
      <c r="AC576" s="2"/>
      <c r="AD576" s="2"/>
      <c r="AF576" s="2"/>
      <c r="AG576" s="2"/>
      <c r="AH576" s="2"/>
      <c r="AI576" s="2"/>
      <c r="AJ576" s="2"/>
      <c r="AK576" s="132"/>
    </row>
    <row r="577" spans="2:37" x14ac:dyDescent="0.2">
      <c r="B577" s="139"/>
      <c r="C577" s="88" t="s">
        <v>1693</v>
      </c>
      <c r="D577" s="89"/>
      <c r="E577" s="191"/>
      <c r="F577" s="91"/>
      <c r="G577" s="192"/>
      <c r="H577" s="92"/>
      <c r="I577" s="24"/>
      <c r="J577" s="30"/>
      <c r="K577" s="37"/>
      <c r="L577" s="30"/>
      <c r="M577" s="30"/>
      <c r="N577" s="37"/>
      <c r="O577" s="30"/>
      <c r="P577" s="37"/>
      <c r="Q577" s="30"/>
      <c r="R577" s="30"/>
      <c r="S577" s="30"/>
      <c r="T577" s="30"/>
      <c r="AB577" s="2"/>
      <c r="AC577" s="2"/>
      <c r="AD577" s="2"/>
      <c r="AF577" s="2"/>
      <c r="AG577" s="2"/>
      <c r="AH577" s="2"/>
      <c r="AI577" s="2"/>
      <c r="AJ577" s="2"/>
      <c r="AK577" s="132"/>
    </row>
    <row r="578" spans="2:37" x14ac:dyDescent="0.2">
      <c r="B578" s="139"/>
      <c r="C578" s="93" t="s">
        <v>1694</v>
      </c>
      <c r="D578" s="94" t="s">
        <v>1695</v>
      </c>
      <c r="E578" s="193" t="s">
        <v>1696</v>
      </c>
      <c r="F578" s="96" t="s">
        <v>26</v>
      </c>
      <c r="G578" s="194"/>
      <c r="H578" s="97"/>
      <c r="I578" s="24">
        <v>4782.3599999999997</v>
      </c>
      <c r="J578" s="30">
        <f t="shared" si="180"/>
        <v>4782.3599999999997</v>
      </c>
      <c r="K578" s="37">
        <f t="shared" si="175"/>
        <v>9564.7199999999993</v>
      </c>
      <c r="L578" s="30"/>
      <c r="M578" s="30"/>
      <c r="N578" s="37">
        <f>M578*2</f>
        <v>0</v>
      </c>
      <c r="O578" s="30"/>
      <c r="P578" s="37">
        <f>O578*2</f>
        <v>0</v>
      </c>
      <c r="Q578" s="30"/>
      <c r="R578" s="30"/>
      <c r="S578" s="30">
        <f>R578*2</f>
        <v>0</v>
      </c>
      <c r="T578" s="30">
        <f t="shared" si="179"/>
        <v>9564.7199999999993</v>
      </c>
      <c r="AB578" s="2"/>
      <c r="AC578" s="2"/>
      <c r="AD578" s="2"/>
      <c r="AK578" s="132"/>
    </row>
    <row r="579" spans="2:37" ht="14.25" x14ac:dyDescent="0.2">
      <c r="B579" s="139"/>
      <c r="C579" s="93" t="s">
        <v>1697</v>
      </c>
      <c r="D579" s="15" t="s">
        <v>1698</v>
      </c>
      <c r="E579" s="193" t="s">
        <v>1696</v>
      </c>
      <c r="F579" s="17"/>
      <c r="G579" s="141" t="s">
        <v>26</v>
      </c>
      <c r="H579" s="18"/>
      <c r="I579" s="24">
        <v>4660.76</v>
      </c>
      <c r="J579" s="30">
        <f t="shared" si="180"/>
        <v>4660.76</v>
      </c>
      <c r="K579" s="37">
        <f t="shared" si="175"/>
        <v>9321.52</v>
      </c>
      <c r="L579" s="30"/>
      <c r="M579" s="30"/>
      <c r="N579" s="37">
        <f>M579*2</f>
        <v>0</v>
      </c>
      <c r="O579" s="30"/>
      <c r="P579" s="37">
        <f>O579*2</f>
        <v>0</v>
      </c>
      <c r="Q579" s="30"/>
      <c r="R579" s="30"/>
      <c r="S579" s="30">
        <f>R579*2</f>
        <v>0</v>
      </c>
      <c r="T579" s="30">
        <f t="shared" si="179"/>
        <v>9321.52</v>
      </c>
      <c r="AF579" s="158"/>
      <c r="AG579" s="158"/>
      <c r="AH579" s="158"/>
      <c r="AI579" s="158"/>
      <c r="AK579" s="132"/>
    </row>
    <row r="580" spans="2:37" ht="15" x14ac:dyDescent="0.25">
      <c r="B580" s="139"/>
      <c r="C580" s="93"/>
      <c r="D580" s="15"/>
      <c r="E580" s="193"/>
      <c r="F580" s="17"/>
      <c r="G580" s="141"/>
      <c r="H580" s="18"/>
      <c r="I580" s="24"/>
      <c r="J580" s="30"/>
      <c r="K580" s="30"/>
      <c r="L580" s="30"/>
      <c r="M580" s="30"/>
      <c r="N580" s="37"/>
      <c r="O580" s="30"/>
      <c r="P580" s="37"/>
      <c r="Q580" s="30"/>
      <c r="R580" s="30"/>
      <c r="S580" s="30"/>
      <c r="T580" s="30"/>
      <c r="AB580" s="74"/>
      <c r="AC580"/>
      <c r="AD580"/>
      <c r="AF580" s="156"/>
      <c r="AG580" s="156"/>
      <c r="AH580" s="156"/>
      <c r="AI580" s="156"/>
      <c r="AK580" s="132"/>
    </row>
    <row r="581" spans="2:37" x14ac:dyDescent="0.2">
      <c r="B581" s="195"/>
      <c r="C581" s="88" t="s">
        <v>1699</v>
      </c>
      <c r="D581" s="15"/>
      <c r="E581" s="193"/>
      <c r="F581" s="17"/>
      <c r="G581" s="141"/>
      <c r="H581" s="18"/>
      <c r="I581" s="24"/>
      <c r="J581" s="30"/>
      <c r="K581" s="30"/>
      <c r="L581" s="30"/>
      <c r="M581" s="30"/>
      <c r="N581" s="37"/>
      <c r="O581" s="30"/>
      <c r="P581" s="37"/>
      <c r="Q581" s="30"/>
      <c r="R581" s="30"/>
      <c r="S581" s="30"/>
      <c r="T581" s="30"/>
      <c r="AB581" s="59"/>
      <c r="AC581" s="26"/>
      <c r="AD581" s="152"/>
      <c r="AF581" s="160"/>
      <c r="AG581" s="160"/>
      <c r="AH581" s="160"/>
      <c r="AI581" s="160"/>
      <c r="AK581" s="132"/>
    </row>
    <row r="582" spans="2:37" x14ac:dyDescent="0.2">
      <c r="B582" s="196"/>
      <c r="C582" s="93" t="s">
        <v>1700</v>
      </c>
      <c r="D582" s="197" t="s">
        <v>1701</v>
      </c>
      <c r="E582" s="102" t="s">
        <v>1702</v>
      </c>
      <c r="F582" s="103"/>
      <c r="G582" s="141" t="s">
        <v>26</v>
      </c>
      <c r="H582" s="104"/>
      <c r="I582" s="24"/>
      <c r="J582" s="30"/>
      <c r="K582" s="30">
        <v>3110.4</v>
      </c>
      <c r="L582" s="30"/>
      <c r="M582" s="30"/>
      <c r="N582" s="37">
        <f t="shared" ref="N582:N591" si="181">M582*2</f>
        <v>0</v>
      </c>
      <c r="O582" s="30"/>
      <c r="P582" s="37">
        <f t="shared" ref="P582:P591" si="182">O582*2</f>
        <v>0</v>
      </c>
      <c r="Q582" s="30"/>
      <c r="R582" s="30"/>
      <c r="S582" s="30">
        <f t="shared" ref="S582:S591" si="183">R582*2</f>
        <v>0</v>
      </c>
      <c r="T582" s="30">
        <f t="shared" si="179"/>
        <v>3110.4</v>
      </c>
      <c r="AB582" s="59"/>
      <c r="AC582" s="26"/>
      <c r="AD582" s="152"/>
      <c r="AF582" s="147"/>
      <c r="AG582" s="147"/>
      <c r="AH582" s="147"/>
      <c r="AI582" s="147"/>
      <c r="AK582" s="132"/>
    </row>
    <row r="583" spans="2:37" x14ac:dyDescent="0.2">
      <c r="B583" s="139"/>
      <c r="C583" s="93" t="s">
        <v>1703</v>
      </c>
      <c r="D583" s="197" t="s">
        <v>1958</v>
      </c>
      <c r="E583" s="102" t="s">
        <v>1705</v>
      </c>
      <c r="F583" s="17"/>
      <c r="G583" s="141" t="s">
        <v>26</v>
      </c>
      <c r="H583" s="18"/>
      <c r="I583" s="24"/>
      <c r="J583" s="30"/>
      <c r="K583" s="30">
        <v>1857.6</v>
      </c>
      <c r="L583" s="30"/>
      <c r="M583" s="30"/>
      <c r="N583" s="37">
        <f t="shared" si="181"/>
        <v>0</v>
      </c>
      <c r="O583" s="30"/>
      <c r="P583" s="37">
        <f t="shared" si="182"/>
        <v>0</v>
      </c>
      <c r="Q583" s="30"/>
      <c r="R583" s="30"/>
      <c r="S583" s="30">
        <f t="shared" si="183"/>
        <v>0</v>
      </c>
      <c r="T583" s="30">
        <f t="shared" si="179"/>
        <v>1857.6</v>
      </c>
      <c r="AB583" s="75"/>
      <c r="AC583" s="159"/>
      <c r="AD583" s="170"/>
      <c r="AK583" s="132"/>
    </row>
    <row r="584" spans="2:37" ht="15" x14ac:dyDescent="0.25">
      <c r="B584" s="139"/>
      <c r="C584" s="93" t="s">
        <v>1706</v>
      </c>
      <c r="D584" s="197" t="s">
        <v>1959</v>
      </c>
      <c r="E584" s="102" t="s">
        <v>1708</v>
      </c>
      <c r="F584" s="17"/>
      <c r="G584" s="141" t="s">
        <v>26</v>
      </c>
      <c r="H584" s="18"/>
      <c r="I584" s="24"/>
      <c r="J584" s="30"/>
      <c r="K584" s="30">
        <v>1573.74</v>
      </c>
      <c r="L584" s="30"/>
      <c r="M584" s="30"/>
      <c r="N584" s="37">
        <f t="shared" si="181"/>
        <v>0</v>
      </c>
      <c r="O584" s="30"/>
      <c r="P584" s="37">
        <f t="shared" si="182"/>
        <v>0</v>
      </c>
      <c r="Q584" s="30"/>
      <c r="R584" s="30"/>
      <c r="S584" s="30">
        <f t="shared" si="183"/>
        <v>0</v>
      </c>
      <c r="T584" s="30">
        <f t="shared" si="179"/>
        <v>1573.74</v>
      </c>
      <c r="AB584"/>
      <c r="AC584"/>
      <c r="AD584" s="173"/>
      <c r="AF584" s="2"/>
      <c r="AG584" s="2"/>
      <c r="AH584" s="2"/>
      <c r="AI584" s="2"/>
      <c r="AJ584" s="2"/>
      <c r="AK584" s="132"/>
    </row>
    <row r="585" spans="2:37" x14ac:dyDescent="0.2">
      <c r="B585" s="139"/>
      <c r="C585" s="93" t="s">
        <v>1709</v>
      </c>
      <c r="D585" s="197" t="s">
        <v>1960</v>
      </c>
      <c r="E585" s="102" t="s">
        <v>1711</v>
      </c>
      <c r="F585" s="17"/>
      <c r="G585" s="141" t="s">
        <v>26</v>
      </c>
      <c r="H585" s="18"/>
      <c r="I585" s="24"/>
      <c r="J585" s="30"/>
      <c r="K585" s="30">
        <v>1511.1</v>
      </c>
      <c r="L585" s="30"/>
      <c r="M585" s="30"/>
      <c r="N585" s="37">
        <f t="shared" si="181"/>
        <v>0</v>
      </c>
      <c r="O585" s="30"/>
      <c r="P585" s="37">
        <f t="shared" si="182"/>
        <v>0</v>
      </c>
      <c r="Q585" s="30"/>
      <c r="R585" s="30"/>
      <c r="S585" s="30">
        <f t="shared" si="183"/>
        <v>0</v>
      </c>
      <c r="T585" s="30">
        <f t="shared" si="179"/>
        <v>1511.1</v>
      </c>
      <c r="AF585" s="2"/>
      <c r="AG585" s="2"/>
      <c r="AH585" s="2"/>
      <c r="AI585" s="2"/>
      <c r="AJ585" s="2"/>
      <c r="AK585" s="132"/>
    </row>
    <row r="586" spans="2:37" x14ac:dyDescent="0.2">
      <c r="B586" s="139"/>
      <c r="C586" s="93" t="s">
        <v>1712</v>
      </c>
      <c r="D586" s="197" t="s">
        <v>1961</v>
      </c>
      <c r="E586" s="102" t="s">
        <v>1714</v>
      </c>
      <c r="F586" s="17"/>
      <c r="G586" s="141" t="s">
        <v>26</v>
      </c>
      <c r="H586" s="18"/>
      <c r="I586" s="24"/>
      <c r="J586" s="30"/>
      <c r="K586" s="30">
        <v>1409.13</v>
      </c>
      <c r="L586" s="30"/>
      <c r="M586" s="30"/>
      <c r="N586" s="37">
        <f t="shared" si="181"/>
        <v>0</v>
      </c>
      <c r="O586" s="30"/>
      <c r="P586" s="37">
        <f t="shared" si="182"/>
        <v>0</v>
      </c>
      <c r="Q586" s="30"/>
      <c r="R586" s="30"/>
      <c r="S586" s="30">
        <f t="shared" si="183"/>
        <v>0</v>
      </c>
      <c r="T586" s="30">
        <f t="shared" si="179"/>
        <v>1409.13</v>
      </c>
      <c r="AB586" s="2"/>
      <c r="AC586" s="2"/>
      <c r="AD586" s="2"/>
      <c r="AF586" s="2"/>
      <c r="AG586" s="2"/>
      <c r="AH586" s="2"/>
      <c r="AI586" s="2"/>
      <c r="AJ586" s="2"/>
      <c r="AK586" s="132"/>
    </row>
    <row r="587" spans="2:37" x14ac:dyDescent="0.2">
      <c r="B587" s="139"/>
      <c r="C587" s="93" t="s">
        <v>1715</v>
      </c>
      <c r="D587" s="197" t="s">
        <v>1962</v>
      </c>
      <c r="E587" s="102" t="s">
        <v>1717</v>
      </c>
      <c r="F587" s="17"/>
      <c r="G587" s="141" t="s">
        <v>26</v>
      </c>
      <c r="H587" s="18"/>
      <c r="I587" s="24"/>
      <c r="J587" s="30"/>
      <c r="K587" s="30">
        <v>1536.3</v>
      </c>
      <c r="L587" s="30"/>
      <c r="M587" s="30"/>
      <c r="N587" s="37">
        <f t="shared" si="181"/>
        <v>0</v>
      </c>
      <c r="O587" s="30"/>
      <c r="P587" s="37">
        <f t="shared" si="182"/>
        <v>0</v>
      </c>
      <c r="Q587" s="30"/>
      <c r="R587" s="30"/>
      <c r="S587" s="30">
        <f t="shared" si="183"/>
        <v>0</v>
      </c>
      <c r="T587" s="30">
        <f t="shared" si="179"/>
        <v>1536.3</v>
      </c>
      <c r="AB587" s="2"/>
      <c r="AC587" s="2"/>
      <c r="AD587" s="2"/>
      <c r="AF587" s="2"/>
      <c r="AG587" s="2"/>
      <c r="AH587" s="2"/>
      <c r="AI587" s="2"/>
      <c r="AJ587" s="2"/>
      <c r="AK587" s="132"/>
    </row>
    <row r="588" spans="2:37" x14ac:dyDescent="0.2">
      <c r="B588" s="139"/>
      <c r="C588" s="93" t="s">
        <v>1718</v>
      </c>
      <c r="D588" s="197" t="s">
        <v>1963</v>
      </c>
      <c r="E588" s="102" t="s">
        <v>1720</v>
      </c>
      <c r="F588" s="17"/>
      <c r="G588" s="141" t="s">
        <v>26</v>
      </c>
      <c r="H588" s="18"/>
      <c r="I588" s="24"/>
      <c r="J588" s="30"/>
      <c r="K588" s="30">
        <v>1534.41</v>
      </c>
      <c r="L588" s="30"/>
      <c r="M588" s="30"/>
      <c r="N588" s="37">
        <f t="shared" si="181"/>
        <v>0</v>
      </c>
      <c r="O588" s="30"/>
      <c r="P588" s="37">
        <f t="shared" si="182"/>
        <v>0</v>
      </c>
      <c r="Q588" s="30"/>
      <c r="R588" s="30"/>
      <c r="S588" s="30">
        <f t="shared" si="183"/>
        <v>0</v>
      </c>
      <c r="T588" s="30">
        <f t="shared" si="179"/>
        <v>1534.41</v>
      </c>
      <c r="AB588" s="2"/>
      <c r="AC588" s="2"/>
      <c r="AD588" s="2"/>
      <c r="AF588" s="2"/>
      <c r="AG588" s="2"/>
      <c r="AH588" s="2"/>
      <c r="AI588" s="2"/>
      <c r="AJ588" s="2"/>
      <c r="AK588" s="132"/>
    </row>
    <row r="589" spans="2:37" x14ac:dyDescent="0.2">
      <c r="B589" s="139"/>
      <c r="C589" s="93" t="s">
        <v>1721</v>
      </c>
      <c r="D589" s="197" t="s">
        <v>1722</v>
      </c>
      <c r="E589" s="102" t="s">
        <v>1723</v>
      </c>
      <c r="F589" s="17"/>
      <c r="G589" s="141" t="s">
        <v>26</v>
      </c>
      <c r="H589" s="18"/>
      <c r="I589" s="24"/>
      <c r="J589" s="30"/>
      <c r="K589" s="30">
        <v>1534.14</v>
      </c>
      <c r="L589" s="30"/>
      <c r="M589" s="30"/>
      <c r="N589" s="37">
        <f t="shared" si="181"/>
        <v>0</v>
      </c>
      <c r="O589" s="30"/>
      <c r="P589" s="37">
        <f t="shared" si="182"/>
        <v>0</v>
      </c>
      <c r="Q589" s="30"/>
      <c r="R589" s="30"/>
      <c r="S589" s="30">
        <f t="shared" si="183"/>
        <v>0</v>
      </c>
      <c r="T589" s="30">
        <f t="shared" si="179"/>
        <v>1534.14</v>
      </c>
      <c r="AB589" s="2"/>
      <c r="AC589" s="2"/>
      <c r="AD589" s="2"/>
      <c r="AF589" s="2"/>
      <c r="AG589" s="2"/>
      <c r="AH589" s="2"/>
      <c r="AI589" s="2"/>
      <c r="AJ589" s="2"/>
      <c r="AK589" s="132"/>
    </row>
    <row r="590" spans="2:37" x14ac:dyDescent="0.2">
      <c r="B590" s="139"/>
      <c r="C590" s="93" t="s">
        <v>1724</v>
      </c>
      <c r="D590" s="197" t="s">
        <v>1964</v>
      </c>
      <c r="E590" s="102" t="s">
        <v>1726</v>
      </c>
      <c r="F590" s="17"/>
      <c r="G590" s="141" t="s">
        <v>26</v>
      </c>
      <c r="H590" s="18"/>
      <c r="I590" s="24"/>
      <c r="J590" s="30"/>
      <c r="K590" s="30">
        <v>1408.68</v>
      </c>
      <c r="L590" s="30"/>
      <c r="M590" s="30"/>
      <c r="N590" s="37">
        <f t="shared" si="181"/>
        <v>0</v>
      </c>
      <c r="O590" s="30"/>
      <c r="P590" s="37">
        <f t="shared" si="182"/>
        <v>0</v>
      </c>
      <c r="Q590" s="30"/>
      <c r="R590" s="30"/>
      <c r="S590" s="30">
        <f t="shared" si="183"/>
        <v>0</v>
      </c>
      <c r="T590" s="30">
        <f t="shared" si="179"/>
        <v>1408.68</v>
      </c>
      <c r="AB590" s="2"/>
      <c r="AC590" s="2"/>
      <c r="AD590" s="2"/>
      <c r="AF590" s="2"/>
      <c r="AG590" s="2"/>
      <c r="AH590" s="2"/>
      <c r="AI590" s="2"/>
      <c r="AJ590" s="2"/>
      <c r="AK590" s="132"/>
    </row>
    <row r="591" spans="2:37" ht="13.5" thickBot="1" x14ac:dyDescent="0.25">
      <c r="B591" s="198"/>
      <c r="C591" s="106" t="s">
        <v>1727</v>
      </c>
      <c r="D591" s="199" t="s">
        <v>1965</v>
      </c>
      <c r="E591" s="108" t="s">
        <v>1729</v>
      </c>
      <c r="F591" s="109"/>
      <c r="G591" s="200" t="s">
        <v>26</v>
      </c>
      <c r="H591" s="110"/>
      <c r="I591" s="201"/>
      <c r="J591" s="112"/>
      <c r="K591" s="112">
        <v>1325.43</v>
      </c>
      <c r="L591" s="112"/>
      <c r="M591" s="112"/>
      <c r="N591" s="113">
        <f t="shared" si="181"/>
        <v>0</v>
      </c>
      <c r="O591" s="112"/>
      <c r="P591" s="113">
        <f t="shared" si="182"/>
        <v>0</v>
      </c>
      <c r="Q591" s="112"/>
      <c r="R591" s="112"/>
      <c r="S591" s="112">
        <f t="shared" si="183"/>
        <v>0</v>
      </c>
      <c r="T591" s="112">
        <f t="shared" si="179"/>
        <v>1325.43</v>
      </c>
      <c r="AF591" s="2"/>
      <c r="AG591" s="2"/>
      <c r="AH591" s="2"/>
      <c r="AI591" s="2"/>
      <c r="AJ591" s="2"/>
      <c r="AK591" s="132"/>
    </row>
    <row r="592" spans="2:37" x14ac:dyDescent="0.2">
      <c r="B592" s="202"/>
      <c r="C592" s="114"/>
      <c r="D592" s="98"/>
      <c r="E592" s="203"/>
      <c r="F592" s="116"/>
      <c r="G592" s="204"/>
      <c r="H592" s="116"/>
      <c r="I592" s="19"/>
      <c r="J592" s="51"/>
      <c r="K592" s="51"/>
      <c r="L592" s="51"/>
      <c r="M592" s="51"/>
      <c r="N592" s="117"/>
      <c r="O592" s="51"/>
      <c r="P592" s="117"/>
      <c r="Q592" s="51"/>
      <c r="R592" s="51"/>
      <c r="S592" s="51"/>
      <c r="T592" s="51"/>
      <c r="AB592" s="2"/>
      <c r="AC592" s="2"/>
      <c r="AD592" s="2"/>
      <c r="AF592" s="2"/>
      <c r="AG592" s="2"/>
      <c r="AH592" s="2"/>
      <c r="AI592" s="2"/>
      <c r="AJ592" s="2"/>
      <c r="AK592" s="132"/>
    </row>
    <row r="593" spans="2:37" x14ac:dyDescent="0.2">
      <c r="B593" s="202"/>
      <c r="C593" s="114"/>
      <c r="D593" s="98"/>
      <c r="E593" s="203"/>
      <c r="F593" s="116"/>
      <c r="G593" s="204"/>
      <c r="H593" s="116"/>
      <c r="I593" s="19"/>
      <c r="J593" s="51"/>
      <c r="K593" s="51"/>
      <c r="L593" s="51"/>
      <c r="M593" s="51"/>
      <c r="N593" s="117"/>
      <c r="O593" s="51"/>
      <c r="P593" s="117"/>
      <c r="Q593" s="51"/>
      <c r="R593" s="51"/>
      <c r="S593" s="51"/>
      <c r="T593" s="51"/>
      <c r="AB593" s="2"/>
      <c r="AC593" s="2"/>
      <c r="AD593" s="2"/>
      <c r="AF593" s="2"/>
      <c r="AG593" s="2"/>
      <c r="AH593" s="2"/>
      <c r="AI593" s="2"/>
      <c r="AJ593" s="2"/>
      <c r="AK593" s="132"/>
    </row>
    <row r="594" spans="2:37" x14ac:dyDescent="0.2">
      <c r="B594" s="3" t="s">
        <v>1730</v>
      </c>
      <c r="C594" s="3"/>
      <c r="D594" s="3"/>
      <c r="E594" s="1" t="s">
        <v>1731</v>
      </c>
      <c r="F594" s="1"/>
      <c r="G594" s="1"/>
      <c r="H594" s="1"/>
      <c r="I594" s="1"/>
      <c r="J594" s="1"/>
      <c r="K594" s="1"/>
      <c r="L594" s="1"/>
      <c r="M594" s="118" t="s">
        <v>1966</v>
      </c>
      <c r="N594" s="118"/>
      <c r="O594" s="118"/>
      <c r="P594" s="118"/>
      <c r="Q594" s="118"/>
      <c r="R594" s="118"/>
      <c r="S594" s="118"/>
      <c r="T594" s="118"/>
      <c r="AB594" s="2"/>
      <c r="AC594" s="2"/>
      <c r="AD594" s="2"/>
      <c r="AF594" s="2"/>
      <c r="AG594" s="2"/>
      <c r="AH594" s="2"/>
      <c r="AI594" s="2"/>
      <c r="AJ594" s="2"/>
      <c r="AK594" s="132"/>
    </row>
    <row r="595" spans="2:37" x14ac:dyDescent="0.2">
      <c r="B595" s="119"/>
      <c r="C595" s="120"/>
      <c r="D595" s="121"/>
      <c r="E595" s="122"/>
      <c r="F595" s="123"/>
      <c r="G595" s="124"/>
      <c r="H595" s="123"/>
      <c r="I595" s="125"/>
      <c r="J595" s="126"/>
      <c r="K595" s="127"/>
      <c r="L595" s="127"/>
      <c r="M595" s="127"/>
      <c r="N595" s="127"/>
      <c r="O595" s="127"/>
      <c r="P595" s="127"/>
      <c r="Q595" s="128"/>
      <c r="R595" s="128"/>
      <c r="S595" s="128"/>
      <c r="T595" s="127"/>
      <c r="AB595" s="2"/>
      <c r="AC595" s="2"/>
      <c r="AD595" s="2"/>
      <c r="AF595" s="2"/>
      <c r="AG595" s="2"/>
      <c r="AH595" s="2"/>
      <c r="AI595" s="2"/>
      <c r="AJ595" s="2"/>
      <c r="AK595" s="132"/>
    </row>
    <row r="596" spans="2:37" x14ac:dyDescent="0.2">
      <c r="B596" s="119"/>
      <c r="C596" s="120"/>
      <c r="D596" s="120"/>
      <c r="E596" s="122"/>
      <c r="F596" s="123"/>
      <c r="G596" s="124"/>
      <c r="H596" s="123"/>
      <c r="I596" s="125"/>
      <c r="J596" s="126"/>
      <c r="K596" s="127"/>
      <c r="L596" s="127"/>
      <c r="M596" s="127"/>
      <c r="N596" s="127"/>
      <c r="O596" s="127"/>
      <c r="P596" s="127"/>
      <c r="Q596" s="128"/>
      <c r="R596" s="128"/>
      <c r="S596" s="128"/>
      <c r="T596" s="127"/>
      <c r="AB596" s="2"/>
      <c r="AC596" s="2"/>
      <c r="AD596" s="2"/>
      <c r="AF596" s="2"/>
      <c r="AG596" s="2"/>
      <c r="AH596" s="2"/>
      <c r="AI596" s="2"/>
      <c r="AJ596" s="2"/>
      <c r="AK596" s="132"/>
    </row>
    <row r="597" spans="2:37" x14ac:dyDescent="0.2">
      <c r="B597" s="3" t="s">
        <v>1733</v>
      </c>
      <c r="C597" s="3"/>
      <c r="D597" s="3"/>
      <c r="E597" s="1" t="s">
        <v>1734</v>
      </c>
      <c r="F597" s="1"/>
      <c r="G597" s="1"/>
      <c r="H597" s="1"/>
      <c r="I597" s="1"/>
      <c r="J597" s="1"/>
      <c r="K597" s="1"/>
      <c r="L597" s="1"/>
      <c r="M597" s="118" t="s">
        <v>1735</v>
      </c>
      <c r="N597" s="118"/>
      <c r="O597" s="118"/>
      <c r="P597" s="118"/>
      <c r="Q597" s="118"/>
      <c r="R597" s="118"/>
      <c r="S597" s="118"/>
      <c r="T597" s="118"/>
      <c r="U597" s="52"/>
      <c r="V597" s="52"/>
      <c r="W597" s="52"/>
      <c r="X597" s="52"/>
      <c r="Y597" s="52"/>
      <c r="Z597" s="52"/>
      <c r="AB597" s="2"/>
      <c r="AC597" s="2"/>
      <c r="AD597" s="2"/>
      <c r="AF597" s="2"/>
      <c r="AG597" s="2"/>
      <c r="AH597" s="2"/>
      <c r="AI597" s="2"/>
      <c r="AJ597" s="2"/>
      <c r="AK597" s="132"/>
    </row>
    <row r="598" spans="2:37" x14ac:dyDescent="0.2">
      <c r="U598" s="169"/>
      <c r="V598" s="169"/>
      <c r="W598" s="169"/>
      <c r="X598" s="169"/>
      <c r="Y598" s="169"/>
      <c r="Z598" s="169"/>
      <c r="AF598" s="2"/>
      <c r="AG598" s="2"/>
      <c r="AH598" s="2"/>
      <c r="AI598" s="2"/>
      <c r="AJ598" s="2"/>
      <c r="AK598" s="132"/>
    </row>
    <row r="599" spans="2:37" x14ac:dyDescent="0.2">
      <c r="U599" s="52"/>
      <c r="V599" s="52"/>
      <c r="W599" s="52"/>
      <c r="X599" s="52"/>
      <c r="Y599" s="52"/>
      <c r="Z599" s="52"/>
      <c r="AB599" s="2"/>
      <c r="AC599" s="2"/>
      <c r="AD599" s="2"/>
      <c r="AF599" s="2"/>
      <c r="AG599" s="2"/>
      <c r="AH599" s="2"/>
      <c r="AI599" s="2"/>
      <c r="AJ599" s="2"/>
      <c r="AK599" s="132"/>
    </row>
    <row r="600" spans="2:37" x14ac:dyDescent="0.2">
      <c r="U600" s="172"/>
      <c r="V600" s="172"/>
      <c r="W600" s="172"/>
      <c r="X600" s="172"/>
      <c r="Y600" s="172"/>
      <c r="Z600" s="172"/>
      <c r="AB600" s="2"/>
      <c r="AC600" s="2"/>
      <c r="AD600" s="2"/>
      <c r="AF600" s="2"/>
      <c r="AG600" s="2"/>
      <c r="AH600" s="2"/>
      <c r="AI600" s="2"/>
      <c r="AJ600" s="2"/>
      <c r="AK600" s="132"/>
    </row>
    <row r="601" spans="2:37" x14ac:dyDescent="0.2">
      <c r="U601" s="52"/>
      <c r="V601" s="52"/>
      <c r="W601" s="52"/>
      <c r="X601" s="52"/>
      <c r="Y601" s="52"/>
      <c r="Z601" s="52"/>
      <c r="AB601" s="2"/>
      <c r="AC601" s="2"/>
      <c r="AD601" s="2"/>
      <c r="AF601" s="2"/>
      <c r="AG601" s="2"/>
      <c r="AH601" s="2"/>
      <c r="AI601" s="2"/>
      <c r="AJ601" s="2"/>
      <c r="AK601" s="132"/>
    </row>
    <row r="602" spans="2:37" x14ac:dyDescent="0.2">
      <c r="AB602" s="2"/>
      <c r="AC602" s="2"/>
      <c r="AD602" s="2"/>
      <c r="AF602" s="2"/>
      <c r="AG602" s="2"/>
      <c r="AH602" s="2"/>
      <c r="AI602" s="2"/>
      <c r="AJ602" s="2"/>
      <c r="AK602" s="132"/>
    </row>
    <row r="603" spans="2:37" x14ac:dyDescent="0.2">
      <c r="AB603" s="2"/>
      <c r="AC603" s="2"/>
      <c r="AD603" s="2"/>
      <c r="AF603" s="2"/>
      <c r="AG603" s="2"/>
      <c r="AH603" s="2"/>
      <c r="AI603" s="2"/>
      <c r="AJ603" s="2"/>
    </row>
    <row r="604" spans="2:37" x14ac:dyDescent="0.2">
      <c r="AB604" s="2"/>
      <c r="AC604" s="2"/>
      <c r="AD604" s="2"/>
    </row>
    <row r="605" spans="2:37" x14ac:dyDescent="0.2">
      <c r="AB605" s="2"/>
      <c r="AC605" s="2"/>
      <c r="AD605" s="2"/>
      <c r="AE605" s="2"/>
    </row>
    <row r="606" spans="2:37" x14ac:dyDescent="0.2">
      <c r="AB606" s="2"/>
      <c r="AC606" s="2"/>
      <c r="AD606" s="2"/>
      <c r="AE606" s="2"/>
    </row>
    <row r="607" spans="2:37" x14ac:dyDescent="0.2">
      <c r="AB607" s="2"/>
      <c r="AC607" s="2"/>
      <c r="AD607" s="2"/>
      <c r="AE607" s="2"/>
    </row>
    <row r="608" spans="2:37" x14ac:dyDescent="0.2">
      <c r="AB608" s="2"/>
      <c r="AC608" s="2"/>
      <c r="AD608" s="2"/>
      <c r="AE608" s="2"/>
    </row>
    <row r="609" spans="28:31" x14ac:dyDescent="0.2">
      <c r="AB609" s="2"/>
      <c r="AC609" s="2"/>
      <c r="AD609" s="2"/>
      <c r="AE609" s="2"/>
    </row>
    <row r="610" spans="28:31" x14ac:dyDescent="0.2">
      <c r="AB610" s="2"/>
      <c r="AC610" s="2"/>
      <c r="AD610" s="2"/>
      <c r="AE610" s="2"/>
    </row>
    <row r="611" spans="28:31" x14ac:dyDescent="0.2">
      <c r="AB611" s="2"/>
      <c r="AC611" s="2"/>
      <c r="AD611" s="2"/>
      <c r="AE611" s="2"/>
    </row>
    <row r="612" spans="28:31" x14ac:dyDescent="0.2">
      <c r="AB612" s="2"/>
      <c r="AC612" s="2"/>
      <c r="AD612" s="2"/>
      <c r="AE612" s="2"/>
    </row>
    <row r="613" spans="28:31" x14ac:dyDescent="0.2">
      <c r="AB613" s="2"/>
      <c r="AC613" s="2"/>
      <c r="AD613" s="2"/>
      <c r="AE613" s="2"/>
    </row>
    <row r="614" spans="28:31" x14ac:dyDescent="0.2">
      <c r="AB614" s="2"/>
      <c r="AC614" s="2"/>
      <c r="AD614" s="2"/>
      <c r="AE614" s="2"/>
    </row>
    <row r="615" spans="28:31" x14ac:dyDescent="0.2">
      <c r="AB615" s="2"/>
      <c r="AC615" s="2"/>
      <c r="AD615" s="2"/>
      <c r="AE615" s="2"/>
    </row>
    <row r="616" spans="28:31" x14ac:dyDescent="0.2">
      <c r="AB616" s="2"/>
      <c r="AC616" s="2"/>
      <c r="AD616" s="2"/>
      <c r="AE616" s="2"/>
    </row>
    <row r="617" spans="28:31" x14ac:dyDescent="0.2">
      <c r="AB617" s="2"/>
      <c r="AC617" s="2"/>
      <c r="AD617" s="2"/>
      <c r="AE617" s="2"/>
    </row>
    <row r="618" spans="28:31" x14ac:dyDescent="0.2">
      <c r="AB618" s="2"/>
      <c r="AC618" s="2"/>
      <c r="AD618" s="2"/>
      <c r="AE618" s="2"/>
    </row>
    <row r="619" spans="28:31" x14ac:dyDescent="0.2">
      <c r="AB619" s="2"/>
      <c r="AC619" s="2"/>
      <c r="AD619" s="2"/>
      <c r="AE619" s="2"/>
    </row>
    <row r="620" spans="28:31" x14ac:dyDescent="0.2">
      <c r="AB620" s="2"/>
      <c r="AC620" s="2"/>
      <c r="AD620" s="2"/>
      <c r="AE620" s="2"/>
    </row>
    <row r="621" spans="28:31" x14ac:dyDescent="0.2">
      <c r="AB621" s="2"/>
      <c r="AC621" s="2"/>
      <c r="AD621" s="2"/>
      <c r="AE621" s="2"/>
    </row>
    <row r="622" spans="28:31" x14ac:dyDescent="0.2">
      <c r="AB622" s="2"/>
      <c r="AC622" s="2"/>
      <c r="AD622" s="2"/>
      <c r="AE622" s="2"/>
    </row>
    <row r="623" spans="28:31" x14ac:dyDescent="0.2">
      <c r="AB623" s="2"/>
      <c r="AC623" s="2"/>
      <c r="AD623" s="2"/>
      <c r="AE623" s="2"/>
    </row>
    <row r="624" spans="28:31" x14ac:dyDescent="0.2">
      <c r="AB624" s="2"/>
      <c r="AC624" s="2"/>
      <c r="AD624" s="2"/>
      <c r="AE624" s="2"/>
    </row>
    <row r="625" spans="28:31" x14ac:dyDescent="0.2">
      <c r="AB625" s="2"/>
      <c r="AC625" s="2"/>
      <c r="AD625" s="2"/>
      <c r="AE625" s="2"/>
    </row>
    <row r="626" spans="28:31" x14ac:dyDescent="0.2">
      <c r="AB626" s="2"/>
      <c r="AC626" s="2"/>
      <c r="AD626" s="2"/>
      <c r="AE626" s="2"/>
    </row>
    <row r="627" spans="28:31" x14ac:dyDescent="0.2">
      <c r="AB627" s="2"/>
      <c r="AC627" s="2"/>
      <c r="AD627" s="2"/>
      <c r="AE627" s="2"/>
    </row>
    <row r="628" spans="28:31" x14ac:dyDescent="0.2">
      <c r="AB628" s="2"/>
      <c r="AC628" s="2"/>
      <c r="AD628" s="2"/>
      <c r="AE628" s="2"/>
    </row>
    <row r="629" spans="28:31" x14ac:dyDescent="0.2">
      <c r="AB629" s="2"/>
      <c r="AC629" s="2"/>
      <c r="AD629" s="2"/>
      <c r="AE629" s="2"/>
    </row>
    <row r="630" spans="28:31" x14ac:dyDescent="0.2">
      <c r="AB630" s="2"/>
      <c r="AC630" s="2"/>
      <c r="AD630" s="2"/>
      <c r="AE630" s="2"/>
    </row>
    <row r="631" spans="28:31" x14ac:dyDescent="0.2">
      <c r="AB631" s="2"/>
      <c r="AC631" s="2"/>
      <c r="AD631" s="2"/>
      <c r="AE631" s="2"/>
    </row>
    <row r="632" spans="28:31" x14ac:dyDescent="0.2">
      <c r="AB632" s="2"/>
      <c r="AC632" s="2"/>
      <c r="AD632" s="2"/>
      <c r="AE632" s="2"/>
    </row>
    <row r="633" spans="28:31" x14ac:dyDescent="0.2">
      <c r="AB633" s="2"/>
      <c r="AC633" s="2"/>
      <c r="AD633" s="2"/>
      <c r="AE633" s="2"/>
    </row>
    <row r="634" spans="28:31" x14ac:dyDescent="0.2">
      <c r="AB634" s="2"/>
      <c r="AC634" s="2"/>
      <c r="AD634" s="2"/>
    </row>
    <row r="635" spans="28:31" x14ac:dyDescent="0.2">
      <c r="AB635" s="2"/>
      <c r="AC635" s="2"/>
      <c r="AD635" s="2"/>
    </row>
    <row r="636" spans="28:31" x14ac:dyDescent="0.2">
      <c r="AB636" s="2"/>
      <c r="AC636" s="2"/>
      <c r="AD636" s="2"/>
    </row>
    <row r="637" spans="28:31" x14ac:dyDescent="0.2">
      <c r="AB637" s="2"/>
      <c r="AC637" s="2"/>
      <c r="AD637" s="2"/>
    </row>
    <row r="638" spans="28:31" x14ac:dyDescent="0.2">
      <c r="AB638" s="2"/>
      <c r="AC638" s="2"/>
      <c r="AD638" s="2"/>
    </row>
    <row r="639" spans="28:31" x14ac:dyDescent="0.2">
      <c r="AB639" s="2"/>
      <c r="AC639" s="2"/>
      <c r="AD639" s="2"/>
    </row>
    <row r="640" spans="28:31" x14ac:dyDescent="0.2">
      <c r="AB640" s="2"/>
      <c r="AC640" s="2"/>
      <c r="AD640" s="2"/>
    </row>
    <row r="641" spans="28:36" x14ac:dyDescent="0.2">
      <c r="AB641" s="2"/>
      <c r="AC641" s="2"/>
      <c r="AD641" s="2"/>
    </row>
    <row r="642" spans="28:36" x14ac:dyDescent="0.2">
      <c r="AB642" s="2"/>
      <c r="AC642" s="2"/>
      <c r="AD642" s="2"/>
    </row>
    <row r="643" spans="28:36" x14ac:dyDescent="0.2">
      <c r="AB643" s="2"/>
      <c r="AC643" s="2"/>
      <c r="AD643" s="2"/>
    </row>
    <row r="644" spans="28:36" x14ac:dyDescent="0.2"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28:36" x14ac:dyDescent="0.2"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28:36" x14ac:dyDescent="0.2"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28:36" x14ac:dyDescent="0.2"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28:36" x14ac:dyDescent="0.2"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28:36" x14ac:dyDescent="0.2"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28:36" x14ac:dyDescent="0.2"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28:36" x14ac:dyDescent="0.2"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28:36" x14ac:dyDescent="0.2"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28:36" x14ac:dyDescent="0.2">
      <c r="AB653" s="2"/>
      <c r="AC653" s="2"/>
      <c r="AD653" s="2"/>
    </row>
    <row r="654" spans="28:36" x14ac:dyDescent="0.2">
      <c r="AB654" s="2"/>
      <c r="AC654" s="2"/>
      <c r="AD654" s="2"/>
    </row>
    <row r="655" spans="28:36" x14ac:dyDescent="0.2">
      <c r="AB655" s="2"/>
      <c r="AC655" s="2"/>
      <c r="AD655" s="2"/>
    </row>
    <row r="656" spans="28:36" x14ac:dyDescent="0.2">
      <c r="AB656" s="2"/>
      <c r="AC656" s="2"/>
      <c r="AD656" s="2"/>
    </row>
    <row r="657" spans="28:30" x14ac:dyDescent="0.2">
      <c r="AB657" s="2"/>
      <c r="AC657" s="2"/>
      <c r="AD657" s="2"/>
    </row>
    <row r="658" spans="28:30" x14ac:dyDescent="0.2">
      <c r="AB658" s="2"/>
      <c r="AC658" s="2"/>
      <c r="AD658" s="2"/>
    </row>
    <row r="659" spans="28:30" x14ac:dyDescent="0.2">
      <c r="AB659" s="2"/>
      <c r="AC659" s="2"/>
      <c r="AD659" s="2"/>
    </row>
    <row r="660" spans="28:30" x14ac:dyDescent="0.2">
      <c r="AB660" s="2"/>
      <c r="AC660" s="2"/>
      <c r="AD660" s="2"/>
    </row>
    <row r="661" spans="28:30" x14ac:dyDescent="0.2">
      <c r="AB661" s="2"/>
      <c r="AC661" s="2"/>
      <c r="AD661" s="2"/>
    </row>
    <row r="662" spans="28:30" x14ac:dyDescent="0.2">
      <c r="AB662" s="2"/>
      <c r="AC662" s="2"/>
      <c r="AD662" s="2"/>
    </row>
    <row r="663" spans="28:30" x14ac:dyDescent="0.2">
      <c r="AB663" s="2"/>
      <c r="AC663" s="2"/>
      <c r="AD663" s="2"/>
    </row>
    <row r="664" spans="28:30" x14ac:dyDescent="0.2">
      <c r="AB664" s="2"/>
      <c r="AC664" s="2"/>
      <c r="AD664" s="2"/>
    </row>
    <row r="665" spans="28:30" x14ac:dyDescent="0.2">
      <c r="AB665" s="2"/>
      <c r="AC665" s="2"/>
      <c r="AD665" s="2"/>
    </row>
    <row r="666" spans="28:30" x14ac:dyDescent="0.2">
      <c r="AB666" s="2"/>
      <c r="AC666" s="2"/>
      <c r="AD666" s="2"/>
    </row>
    <row r="667" spans="28:30" x14ac:dyDescent="0.2">
      <c r="AB667" s="2"/>
      <c r="AC667" s="2"/>
      <c r="AD667" s="2"/>
    </row>
    <row r="668" spans="28:30" x14ac:dyDescent="0.2">
      <c r="AB668" s="2"/>
      <c r="AC668" s="2"/>
      <c r="AD668" s="2"/>
    </row>
    <row r="669" spans="28:30" x14ac:dyDescent="0.2">
      <c r="AB669" s="2"/>
      <c r="AC669" s="2"/>
      <c r="AD669" s="2"/>
    </row>
  </sheetData>
  <mergeCells count="42">
    <mergeCell ref="B594:D594"/>
    <mergeCell ref="E594:L594"/>
    <mergeCell ref="M594:T594"/>
    <mergeCell ref="B597:D597"/>
    <mergeCell ref="E597:L597"/>
    <mergeCell ref="M597:T597"/>
    <mergeCell ref="B403:D403"/>
    <mergeCell ref="B410:D410"/>
    <mergeCell ref="B421:D421"/>
    <mergeCell ref="B425:D425"/>
    <mergeCell ref="B500:D500"/>
    <mergeCell ref="B511:D511"/>
    <mergeCell ref="B322:D322"/>
    <mergeCell ref="B338:D338"/>
    <mergeCell ref="B346:D346"/>
    <mergeCell ref="B378:D378"/>
    <mergeCell ref="B386:D386"/>
    <mergeCell ref="B392:D392"/>
    <mergeCell ref="B203:D203"/>
    <mergeCell ref="B207:D207"/>
    <mergeCell ref="B257:D257"/>
    <mergeCell ref="B297:D297"/>
    <mergeCell ref="B305:D305"/>
    <mergeCell ref="B308:D308"/>
    <mergeCell ref="B116:D116"/>
    <mergeCell ref="B124:D124"/>
    <mergeCell ref="B129:D129"/>
    <mergeCell ref="B136:D136"/>
    <mergeCell ref="B185:D185"/>
    <mergeCell ref="B188:D188"/>
    <mergeCell ref="B61:D61"/>
    <mergeCell ref="B71:D71"/>
    <mergeCell ref="B80:D80"/>
    <mergeCell ref="B88:D88"/>
    <mergeCell ref="B95:D95"/>
    <mergeCell ref="B100:D100"/>
    <mergeCell ref="B1:T1"/>
    <mergeCell ref="B2:T2"/>
    <mergeCell ref="B3:T3"/>
    <mergeCell ref="B6:D6"/>
    <mergeCell ref="B22:D22"/>
    <mergeCell ref="B43:D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Mario</cp:lastModifiedBy>
  <dcterms:created xsi:type="dcterms:W3CDTF">2015-06-05T18:19:34Z</dcterms:created>
  <dcterms:modified xsi:type="dcterms:W3CDTF">2025-03-04T19:57:39Z</dcterms:modified>
</cp:coreProperties>
</file>